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 Compact\Sample 01 - Basic Features\"/>
    </mc:Choice>
  </mc:AlternateContent>
  <xr:revisionPtr revIDLastSave="0" documentId="13_ncr:1_{BB2812F0-DEB1-4215-8241-B9BF04CBC3F8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8" r:id="rId1"/>
    <sheet name="cashbook" sheetId="6" r:id="rId2"/>
    <sheet name="SaveToDB_Data" sheetId="2" state="veryHidden" r:id="rId3"/>
    <sheet name="SaveToDB_LoadedID" sheetId="3" state="veryHidden" r:id="rId4"/>
    <sheet name="SaveToDB_UpdatedID" sheetId="4" state="veryHidden" r:id="rId5"/>
    <sheet name="SaveToDB_Lists" sheetId="5" state="veryHidden" r:id="rId6"/>
    <sheet name="TableViews_Data" sheetId="7" state="veryHidden" r:id="rId7"/>
  </sheets>
  <definedNames>
    <definedName name="_xlnm.Database" localSheetId="0">readme!$C$51</definedName>
    <definedName name="Password" localSheetId="0">readme!$C$53</definedName>
    <definedName name="_xlnm.Print_Area" localSheetId="0">readme!$B$2:$D$56</definedName>
    <definedName name="Server" localSheetId="0">readme!$C$50</definedName>
    <definedName name="Username" localSheetId="0">readme!$C$52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" i="6" l="1"/>
  <c r="N21" i="6" s="1"/>
  <c r="N5" i="6" l="1"/>
  <c r="M8" i="6"/>
  <c r="N7" i="6"/>
  <c r="N26" i="6"/>
  <c r="N23" i="6"/>
  <c r="M12" i="6"/>
  <c r="N6" i="6"/>
  <c r="N12" i="6"/>
  <c r="N15" i="6"/>
  <c r="M7" i="6"/>
  <c r="N27" i="6"/>
  <c r="M6" i="6"/>
  <c r="M24" i="6"/>
  <c r="N25" i="6"/>
  <c r="N11" i="6"/>
  <c r="M26" i="6"/>
  <c r="N16" i="6"/>
  <c r="M22" i="6"/>
  <c r="M27" i="6"/>
  <c r="M15" i="6"/>
  <c r="N8" i="6"/>
  <c r="N13" i="6"/>
  <c r="M17" i="6"/>
  <c r="M13" i="6"/>
  <c r="M18" i="6"/>
  <c r="M14" i="6"/>
  <c r="M16" i="6"/>
  <c r="M11" i="6"/>
  <c r="N14" i="6"/>
  <c r="M23" i="6"/>
  <c r="M25" i="6"/>
  <c r="N24" i="6"/>
  <c r="M21" i="6"/>
  <c r="N17" i="6"/>
  <c r="M5" i="6"/>
  <c r="N18" i="6"/>
  <c r="N22" i="6"/>
</calcChain>
</file>

<file path=xl/sharedStrings.xml><?xml version="1.0" encoding="utf-8"?>
<sst xmlns="http://schemas.openxmlformats.org/spreadsheetml/2006/main" count="537" uniqueCount="154">
  <si>
    <t>Server:</t>
  </si>
  <si>
    <t>Database:</t>
  </si>
  <si>
    <t>Login:</t>
  </si>
  <si>
    <t>Password:</t>
  </si>
  <si>
    <t>Usr_2011#_Xls4168</t>
  </si>
  <si>
    <t>Online example credentials:</t>
  </si>
  <si>
    <t>Target audience: business users and database developers</t>
  </si>
  <si>
    <t>sample01_user1</t>
  </si>
  <si>
    <t>ID</t>
  </si>
  <si>
    <t>Start Fields of object ["sample01.sdf"..cashbook] on server [SqlServerCE.]</t>
  </si>
  <si>
    <t>id</t>
  </si>
  <si>
    <t>int</t>
  </si>
  <si>
    <t>date</t>
  </si>
  <si>
    <t>datetime</t>
  </si>
  <si>
    <t>account</t>
  </si>
  <si>
    <t>nvarchar</t>
  </si>
  <si>
    <t>item</t>
  </si>
  <si>
    <t>company</t>
  </si>
  <si>
    <t>debit</t>
  </si>
  <si>
    <t>money</t>
  </si>
  <si>
    <t>credit</t>
  </si>
  <si>
    <t>End Fields of object ["sample01.sdf"..cashbook] on server [SqlServerCE.]</t>
  </si>
  <si>
    <t>Null</t>
  </si>
  <si>
    <t>Not Null</t>
  </si>
  <si>
    <t>Bank</t>
  </si>
  <si>
    <t>Expenses</t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</si>
  <si>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</si>
  <si>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</si>
  <si>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</si>
  <si>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</si>
  <si>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</si>
  <si>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</si>
  <si>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</si>
  <si>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Individual Income Tax</t>
  </si>
  <si>
    <t>Payroll Taxes</t>
  </si>
  <si>
    <t>Supplier S1</t>
  </si>
  <si>
    <t>Supplier S2</t>
  </si>
  <si>
    <t>Start Column Properties of object [.cashbook]</t>
  </si>
  <si>
    <t/>
  </si>
  <si>
    <t>ListObjectName</t>
  </si>
  <si>
    <t>cashbook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</si>
  <si>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</si>
  <si>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</si>
  <si>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</si>
  <si>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</si>
  <si>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</si>
  <si>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</si>
  <si>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</si>
  <si>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</si>
  <si>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</si>
  <si>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</si>
  <si>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</si>
  <si>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</si>
  <si>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</si>
  <si>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</si>
  <si>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</si>
  <si>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</si>
  <si>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</si>
  <si>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</si>
  <si>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</si>
  <si>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</si>
  <si>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</si>
  <si>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</si>
  <si>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</si>
  <si>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</si>
  <si>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</si>
  <si>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</si>
  <si>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</si>
  <si>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</si>
  <si>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</si>
  <si>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</si>
  <si>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</si>
  <si>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</si>
  <si>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</si>
  <si>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</si>
  <si>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</si>
  <si>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</si>
  <si>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</si>
  <si>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</si>
  <si>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</si>
  <si>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</si>
  <si>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</si>
  <si>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</si>
  <si>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</si>
  <si>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</si>
  <si>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[.cashbook]</t>
  </si>
  <si>
    <t>Start Column Properties of object [query:.cashbook - All rows]</t>
  </si>
  <si>
    <t>cash_book</t>
  </si>
  <si>
    <t>End Column Properties of object [query:.cashbook - All rows]</t>
  </si>
  <si>
    <t>Start Column Properties of object [query:.cashbook - Incomes]</t>
  </si>
  <si>
    <t>AutoFilter.Criteria1</t>
  </si>
  <si>
    <t>&lt;&gt;</t>
  </si>
  <si>
    <t>End Column Properties of object [query:.cashbook - Incomes]</t>
  </si>
  <si>
    <t>Start Column Properties of object [query:.cashbook - Expenses]</t>
  </si>
  <si>
    <t>End Column Properties of object [query:.cashbook - Expenses]</t>
  </si>
  <si>
    <t>Start Views of [query:.cashbook]</t>
  </si>
  <si>
    <t>All rows</t>
  </si>
  <si>
    <t>Incomes</t>
  </si>
  <si>
    <t>End Views of [query:.cashbook]</t>
  </si>
  <si>
    <t>Start Queries</t>
  </si>
  <si>
    <t>.cashbook</t>
  </si>
  <si>
    <t>End Queries</t>
  </si>
  <si>
    <t>Start ListObjects</t>
  </si>
  <si>
    <t>(Default)</t>
  </si>
  <si>
    <t>TABLE</t>
  </si>
  <si>
    <t>SELECT * FROM [cashbook]</t>
  </si>
  <si>
    <t>End ListObjects</t>
  </si>
  <si>
    <t>Start IDs of object [cashbook] on sheet [cashbook]</t>
  </si>
  <si>
    <t>End IDs of object [cashbook] on sheet [cashbook]</t>
  </si>
  <si>
    <t>System.Data.SqlServerCe.4.0;Data Source=sample01.sdf</t>
  </si>
  <si>
    <t>Start User parameter values of object ["sample01.sdf"..cashbook] parameter [date] on server [SqlServerCE.]</t>
  </si>
  <si>
    <t>End User parameter values of object ["sample01.sdf"..cashbook] parameter [date] on server [SqlServerCE.]</t>
  </si>
  <si>
    <t>This sample shows how to load data from a database using RTD formulas of the integrated DB.RTD product.</t>
  </si>
  <si>
    <t>The RTD formulas are similar to the GETPIVOTDATA formulas of pivot tables. For example:</t>
  </si>
  <si>
    <t>=RTD("db.rtd","",,&lt;connection string&gt;,"s01.cashbook","item","Revenue","SUM(debit)")</t>
  </si>
  <si>
    <t>Here is a formula format:</t>
  </si>
  <si>
    <t>=RTD("db.rtd","",,&lt;connection string&gt;,&lt;table or view&gt;[,&lt;field1&gt;,&lt;item1&gt;[…]],&lt;value&gt;)</t>
  </si>
  <si>
    <t>The cashbook worksheet contains three tables that contain aggregated values.</t>
  </si>
  <si>
    <t>You may use the DB.RTD Connection Wizard to create such tables and then copy formulas into your table.</t>
  </si>
  <si>
    <t>DB.RTD refreshes data by default every 60 seconds.</t>
  </si>
  <si>
    <t>You may change the refresh interval using an RTD formula like this:</t>
  </si>
  <si>
    <t>=RTD("db.rtd","",,&lt;connection string&gt;,&lt;table or view&gt;,"rtd_RefreshInterval",&lt;seconds&gt;)</t>
  </si>
  <si>
    <t>Also, you may start refreshing data immediately using Reload, Refresh RTD Formulas.</t>
  </si>
  <si>
    <t>You may find DB.RTD useful, at least, in three cases:</t>
  </si>
  <si>
    <t>1. Enriching data from one database with data from another (to comply with GDPR, for example).</t>
  </si>
  <si>
    <t>For example, our MySQL online database contains product activation codes with no customer data.</t>
  </si>
  <si>
    <t>We add customer data in local workbooks only using data from our on-premise SQL Server database.</t>
  </si>
  <si>
    <t>2. Eliminating the use of multiple pivot tables when creating refreshable Excel tables in multiple dimensions.</t>
  </si>
  <si>
    <t>For example, obtaining data by week and month and by customers and products may require four pivot tables.</t>
  </si>
  <si>
    <t>Using the product, you can get a single table, which is automatically updated.</t>
  </si>
  <si>
    <t>3. Creating tables and panels refreshed at a given interval.</t>
  </si>
  <si>
    <t>DB.RTD builds and performs such queries very effectively.</t>
  </si>
  <si>
    <t>The free edition allows you to use up to 50 formulas. You may acquire the DB.RTD license or subscription separately.</t>
  </si>
  <si>
    <t>See DB.RTD documentation at</t>
  </si>
  <si>
    <t>https://www.savetodb.com/dbrtd/getting-started.htm</t>
  </si>
  <si>
    <t>mssql.savetodb.com</t>
  </si>
  <si>
    <t>https://www.savetodb.com</t>
  </si>
  <si>
    <t>SaveToDB 10.0 - Sample 01 - Basic Features - DB.RTD</t>
  </si>
  <si>
    <t>AzureDemo100</t>
  </si>
  <si>
    <t>en-US</t>
  </si>
  <si>
    <t>.</t>
  </si>
  <si>
    <t>,</t>
  </si>
  <si>
    <t>M/d/yyyy</t>
  </si>
  <si>
    <t>h:mm:ss tt</t>
  </si>
  <si>
    <t>#,##0</t>
  </si>
  <si>
    <t>Validation.ErrorTitle</t>
  </si>
  <si>
    <t>Data Type Control</t>
  </si>
  <si>
    <t>Validation.ErrorMessage</t>
  </si>
  <si>
    <t>The column requires values of the int data type.</t>
  </si>
  <si>
    <t>The column requires values of the datetime data type.</t>
  </si>
  <si>
    <t>50</t>
  </si>
  <si>
    <t>The column requires values of the nvarchar(50) data type.</t>
  </si>
  <si>
    <t>The column requires values of the money data type.</t>
  </si>
  <si>
    <t>Copyright © 2019-2023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</si>
</sst>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_ ;[Red]\-#,##0\ 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1" fillId="0" borderId="0"/>
    <xf numFmtId="0" fontId="5" fillId="0" borderId="0"/>
    <xf numFmtId="0" fontId="1" fillId="0" borderId="0"/>
  </cellStyleXfs>
  <cellXfs count="16">
    <xf numFmtId="0" fontId="0" fillId="0" borderId="0" xfId="0"/>
    <xf numFmtId="0" fontId="4" fillId="0" borderId="0" xfId="2" applyFont="1"/>
    <xf numFmtId="0" fontId="5" fillId="0" borderId="0" xfId="3"/>
    <xf numFmtId="0" fontId="2" fillId="0" borderId="0" xfId="3" applyFont="1" applyAlignment="1">
      <alignment horizontal="right"/>
    </xf>
    <xf numFmtId="0" fontId="5" fillId="0" borderId="0" xfId="3" quotePrefix="1"/>
    <xf numFmtId="0" fontId="3" fillId="0" borderId="0" xfId="1"/>
    <xf numFmtId="0" fontId="6" fillId="0" borderId="0" xfId="4" applyFont="1"/>
    <xf numFmtId="0" fontId="1" fillId="0" borderId="0" xfId="2"/>
    <xf numFmtId="0" fontId="2" fillId="0" borderId="0" xfId="0" applyFont="1"/>
    <xf numFmtId="0" fontId="0" fillId="0" borderId="0" xfId="0" quotePrefix="1"/>
    <xf numFmtId="165" fontId="0" fillId="0" borderId="0" xfId="0" applyNumberFormat="1"/>
    <xf numFmtId="14" fontId="0" fillId="0" borderId="0" xfId="0" applyNumberFormat="1" applyAlignment="1">
      <alignment horizontal="left"/>
    </xf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164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16"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5" formatCode="#,##0_ ;[Red]\-#,##0\ "/>
    </dxf>
    <dxf>
      <numFmt numFmtId="165" formatCode="#,##0_ ;[Red]\-#,##0\ "/>
    </dxf>
    <dxf>
      <numFmt numFmtId="166" formatCode="dd/mm/yyyy"/>
      <alignment horizontal="left" vertical="bottom" textRotation="0" wrapText="0" indent="0" justifyLastLine="0" shrinkToFit="0" readingOrder="0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db.rtd">
      <tp>
        <v>0</v>
        <stp/>
        <stp>D:\TP\__SDK\SaveToDB Examples\SaveToDB Examples for SQL Server Compact\Sample 01 - Basic Features\sample01.sdf</stp>
        <stp>cashbook</stp>
        <stp>item</stp>
        <stp>Expenses</stp>
        <stp>SUM(debit)</stp>
        <tr r="M5" s="6"/>
      </tp>
      <tp>
        <v>340000</v>
        <stp/>
        <stp>D:\TP\__SDK\SaveToDB Examples\SaveToDB Examples for SQL Server Compact\Sample 01 - Basic Features\sample01.sdf</stp>
        <stp>cashbook</stp>
        <stp>item</stp>
        <stp>Payroll</stp>
        <stp>SUM(credit)</stp>
        <tr r="N6" s="6"/>
      </tp>
      <tp>
        <v>0</v>
        <stp/>
        <stp>D:\TP\__SDK\SaveToDB Examples\SaveToDB Examples for SQL Server Compact\Sample 01 - Basic Features\sample01.sdf</stp>
        <stp>cashbook</stp>
        <stp>item</stp>
        <stp>Revenue</stp>
        <stp>SUM(credit)</stp>
        <tr r="N7" s="6"/>
      </tp>
      <tp>
        <v>0</v>
        <stp/>
        <stp>D:\TP\__SDK\SaveToDB Examples\SaveToDB Examples for SQL Server Compact\Sample 01 - Basic Features\sample01.sdf</stp>
        <stp>cashbook</stp>
        <stp>date</stp>
        <stp>44985</stp>
        <stp>SUM(debit)</stp>
        <tr r="M24" s="6"/>
      </tp>
      <tp>
        <v>600000</v>
        <stp/>
        <stp>D:\TP\__SDK\SaveToDB Examples\SaveToDB Examples for SQL Server Compact\Sample 01 - Basic Features\sample01.sdf</stp>
        <stp>cashbook</stp>
        <stp>date</stp>
        <stp>44995</stp>
        <stp>SUM(debit)</stp>
        <tr r="M25" s="6"/>
      </tp>
      <tp>
        <v>200000</v>
        <stp/>
        <stp>D:\TP\__SDK\SaveToDB Examples\SaveToDB Examples for SQL Server Compact\Sample 01 - Basic Features\sample01.sdf</stp>
        <stp>cashbook</stp>
        <stp>date</stp>
        <stp>44936</stp>
        <stp>SUM(debit)</stp>
        <tr r="M21" s="6"/>
      </tp>
      <tp>
        <v>400000</v>
        <stp/>
        <stp>D:\TP\__SDK\SaveToDB Examples\SaveToDB Examples for SQL Server Compact\Sample 01 - Basic Features\sample01.sdf</stp>
        <stp>cashbook</stp>
        <stp>date</stp>
        <stp>44967</stp>
        <stp>SUM(debit)</stp>
        <tr r="M23" s="6"/>
      </tp>
      <tp>
        <v>0</v>
        <stp/>
        <stp>D:\TP\__SDK\SaveToDB Examples\SaveToDB Examples for SQL Server Compact\Sample 01 - Basic Features\sample01.sdf</stp>
        <stp>cashbook</stp>
        <stp>date</stp>
        <stp>44957</stp>
        <stp>SUM(debit)</stp>
        <tr r="M22" s="6"/>
      </tp>
    </main>
    <main first="db.rtd">
      <tp>
        <v>0</v>
        <stp/>
        <stp>D:\TP\__SDK\SaveToDB Examples\SaveToDB Examples for SQL Server Compact\Sample 01 - Basic Features\sample01.sdf</stp>
        <stp>cashbook</stp>
        <stp>date</stp>
        <stp>45000</stp>
        <stp>SUM(debit)</stp>
        <tr r="M26" s="6"/>
      </tp>
      <tp>
        <v>0</v>
        <stp/>
        <stp>D:\TP\__SDK\SaveToDB Examples\SaveToDB Examples for SQL Server Compact\Sample 01 - Basic Features\sample01.sdf</stp>
        <stp>cashbook</stp>
        <stp>date</stp>
        <stp>45016</stp>
        <stp>SUM(debit)</stp>
        <tr r="M27" s="6"/>
      </tp>
      <tp>
        <v>350000</v>
        <stp/>
        <stp>D:\TP\__SDK\SaveToDB Examples\SaveToDB Examples for SQL Server Compact\Sample 01 - Basic Features\sample01.sdf</stp>
        <stp>cashbook</stp>
        <stp>item</stp>
        <stp>Expenses</stp>
        <stp>SUM(credit)</stp>
        <tr r="N5" s="6"/>
      </tp>
      <tp>
        <v>0</v>
        <stp/>
        <stp>D:\TP\__SDK\SaveToDB Examples\SaveToDB Examples for SQL Server Compact\Sample 01 - Basic Features\sample01.sdf</stp>
        <stp>cashbook</stp>
        <stp>company</stp>
        <stp>Payroll Taxes</stp>
        <stp>SUM(debit)</stp>
        <tr r="M16" s="6"/>
      </tp>
      <tp>
        <v>220000</v>
        <stp/>
        <stp>D:\TP\__SDK\SaveToDB Examples\SaveToDB Examples for SQL Server Compact\Sample 01 - Basic Features\sample01.sdf</stp>
        <stp>cashbook</stp>
        <stp>item</stp>
        <stp>Taxes</stp>
        <stp>SUM(credit)</stp>
        <tr r="N8" s="6"/>
      </tp>
      <tp>
        <v>60000</v>
        <stp/>
        <stp>D:\TP\__SDK\SaveToDB Examples\SaveToDB Examples for SQL Server Compact\Sample 01 - Basic Features\sample01.sdf</stp>
        <stp>cashbook</stp>
        <stp>company</stp>
        <stp>Payroll Taxes</stp>
        <stp>SUM(credit)</stp>
        <tr r="N16" s="6"/>
      </tp>
      <tp>
        <v>0</v>
        <stp/>
        <stp>D:\TP\__SDK\SaveToDB Examples\SaveToDB Examples for SQL Server Compact\Sample 01 - Basic Features\sample01.sdf</stp>
        <stp>cashbook</stp>
        <stp>company</stp>
        <stp>Customer C2</stp>
        <stp>SUM(credit)</stp>
        <tr r="N13" s="6"/>
      </tp>
      <tp>
        <v>0</v>
        <stp/>
        <stp>D:\TP\__SDK\SaveToDB Examples\SaveToDB Examples for SQL Server Compact\Sample 01 - Basic Features\sample01.sdf</stp>
        <stp>cashbook</stp>
        <stp>company</stp>
        <stp>Customer C3</stp>
        <stp>SUM(credit)</stp>
        <tr r="N14" s="6"/>
      </tp>
      <tp>
        <v>0</v>
        <stp/>
        <stp>D:\TP\__SDK\SaveToDB Examples\SaveToDB Examples for SQL Server Compact\Sample 01 - Basic Features\sample01.sdf</stp>
        <stp>cashbook</stp>
        <stp>company</stp>
        <stp>Customer C1</stp>
        <stp>SUM(credit)</stp>
        <tr r="N12" s="6"/>
      </tp>
      <tp>
        <v>0</v>
        <stp/>
        <stp>D:\TP\__SDK\SaveToDB Examples\SaveToDB Examples for SQL Server Compact\Sample 01 - Basic Features\sample01.sdf</stp>
        <stp>cashbook</stp>
        <stp>item</stp>
        <stp>Payroll</stp>
        <stp>SUM(debit)</stp>
        <tr r="M6" s="6"/>
      </tp>
      <tp>
        <v>100000</v>
        <stp/>
        <stp>D:\TP\__SDK\SaveToDB Examples\SaveToDB Examples for SQL Server Compact\Sample 01 - Basic Features\sample01.sdf</stp>
        <stp>cashbook</stp>
        <stp>company</stp>
        <stp>Corporate Income Tax</stp>
        <stp>SUM(credit)</stp>
        <tr r="N11" s="6"/>
      </tp>
      <tp>
        <v>0</v>
        <stp/>
        <stp>D:\TP\__SDK\SaveToDB Examples\SaveToDB Examples for SQL Server Compact\Sample 01 - Basic Features\sample01.sdf</stp>
        <stp>cashbook</stp>
        <stp>company</stp>
        <stp>Supplier S2</stp>
        <stp>SUM(debit)</stp>
        <tr r="M18" s="6"/>
      </tp>
      <tp>
        <v>0</v>
        <stp/>
        <stp>D:\TP\__SDK\SaveToDB Examples\SaveToDB Examples for SQL Server Compact\Sample 01 - Basic Features\sample01.sdf</stp>
        <stp>cashbook</stp>
        <stp>company</stp>
        <stp>Supplier S1</stp>
        <stp>SUM(debit)</stp>
        <tr r="M17" s="6"/>
      </tp>
      <tp>
        <v>60000</v>
        <stp/>
        <stp>D:\TP\__SDK\SaveToDB Examples\SaveToDB Examples for SQL Server Compact\Sample 01 - Basic Features\sample01.sdf</stp>
        <stp>cashbook</stp>
        <stp>company</stp>
        <stp>Individual Income Tax</stp>
        <stp>SUM(credit)</stp>
        <tr r="N15" s="6"/>
      </tp>
      <tp>
        <v>800000</v>
        <stp/>
        <stp>D:\TP\__SDK\SaveToDB Examples\SaveToDB Examples for SQL Server Compact\Sample 01 - Basic Features\sample01.sdf</stp>
        <stp>cashbook</stp>
        <stp>company</stp>
        <stp>Customer C1</stp>
        <stp>SUM(debit)</stp>
        <tr r="M12" s="6"/>
      </tp>
      <tp>
        <v>300000</v>
        <stp/>
        <stp>D:\TP\__SDK\SaveToDB Examples\SaveToDB Examples for SQL Server Compact\Sample 01 - Basic Features\sample01.sdf</stp>
        <stp>cashbook</stp>
        <stp>company</stp>
        <stp>Customer C2</stp>
        <stp>SUM(debit)</stp>
        <tr r="M13" s="6"/>
      </tp>
      <tp>
        <v>100000</v>
        <stp/>
        <stp>D:\TP\__SDK\SaveToDB Examples\SaveToDB Examples for SQL Server Compact\Sample 01 - Basic Features\sample01.sdf</stp>
        <stp>cashbook</stp>
        <stp>company</stp>
        <stp>Customer C3</stp>
        <stp>SUM(debit)</stp>
        <tr r="M14" s="6"/>
      </tp>
      <tp>
        <v>0</v>
        <stp/>
        <stp>D:\TP\__SDK\SaveToDB Examples\SaveToDB Examples for SQL Server Compact\Sample 01 - Basic Features\sample01.sdf</stp>
        <stp>cashbook</stp>
        <stp>company</stp>
        <stp>Corporate Income Tax</stp>
        <stp>SUM(debit)</stp>
        <tr r="M11" s="6"/>
      </tp>
      <tp>
        <v>1200000</v>
        <stp/>
        <stp>D:\TP\__SDK\SaveToDB Examples\SaveToDB Examples for SQL Server Compact\Sample 01 - Basic Features\sample01.sdf</stp>
        <stp>cashbook</stp>
        <stp>item</stp>
        <stp>Revenue</stp>
        <stp>SUM(debit)</stp>
        <tr r="M7" s="6"/>
      </tp>
      <tp>
        <v>0</v>
        <stp/>
        <stp>D:\TP\__SDK\SaveToDB Examples\SaveToDB Examples for SQL Server Compact\Sample 01 - Basic Features\sample01.sdf</stp>
        <stp>cashbook</stp>
        <stp>item</stp>
        <stp>Taxes</stp>
        <stp>SUM(debit)</stp>
        <tr r="M8" s="6"/>
      </tp>
      <tp>
        <v>250000</v>
        <stp/>
        <stp>D:\TP\__SDK\SaveToDB Examples\SaveToDB Examples for SQL Server Compact\Sample 01 - Basic Features\sample01.sdf</stp>
        <stp>cashbook</stp>
        <stp>company</stp>
        <stp>Supplier S1</stp>
        <stp>SUM(credit)</stp>
        <tr r="N17" s="6"/>
      </tp>
      <tp>
        <v>100000</v>
        <stp/>
        <stp>D:\TP\__SDK\SaveToDB Examples\SaveToDB Examples for SQL Server Compact\Sample 01 - Basic Features\sample01.sdf</stp>
        <stp>cashbook</stp>
        <stp>company</stp>
        <stp>Supplier S2</stp>
        <stp>SUM(credit)</stp>
        <tr r="N18" s="6"/>
      </tp>
      <tp>
        <v>100000</v>
        <stp/>
        <stp>D:\TP\__SDK\SaveToDB Examples\SaveToDB Examples for SQL Server Compact\Sample 01 - Basic Features\sample01.sdf</stp>
        <stp>cashbook</stp>
        <stp>date</stp>
        <stp>45000</stp>
        <stp>SUM(credit)</stp>
        <tr r="N26" s="6"/>
      </tp>
      <tp>
        <v>380000</v>
        <stp/>
        <stp>D:\TP\__SDK\SaveToDB Examples\SaveToDB Examples for SQL Server Compact\Sample 01 - Basic Features\sample01.sdf</stp>
        <stp>cashbook</stp>
        <stp>date</stp>
        <stp>45016</stp>
        <stp>SUM(credit)</stp>
        <tr r="N27" s="6"/>
      </tp>
      <tp>
        <v>0</v>
        <stp/>
        <stp>D:\TP\__SDK\SaveToDB Examples\SaveToDB Examples for SQL Server Compact\Sample 01 - Basic Features\sample01.sdf</stp>
        <stp>cashbook</stp>
        <stp>company</stp>
        <stp>Individual Income Tax</stp>
        <stp>SUM(debit)</stp>
        <tr r="M15" s="6"/>
      </tp>
      <tp>
        <v>50000</v>
        <stp/>
        <stp>D:\TP\__SDK\SaveToDB Examples\SaveToDB Examples for SQL Server Compact\Sample 01 - Basic Features\sample01.sdf</stp>
        <stp>cashbook</stp>
        <stp>date</stp>
        <stp>44936</stp>
        <stp>SUM(credit)</stp>
        <tr r="N21" s="6"/>
      </tp>
      <tp>
        <v>115000</v>
        <stp/>
        <stp>D:\TP\__SDK\SaveToDB Examples\SaveToDB Examples for SQL Server Compact\Sample 01 - Basic Features\sample01.sdf</stp>
        <stp>cashbook</stp>
        <stp>date</stp>
        <stp>44957</stp>
        <stp>SUM(credit)</stp>
        <tr r="N22" s="6"/>
      </tp>
      <tp>
        <v>150000</v>
        <stp/>
        <stp>D:\TP\__SDK\SaveToDB Examples\SaveToDB Examples for SQL Server Compact\Sample 01 - Basic Features\sample01.sdf</stp>
        <stp>cashbook</stp>
        <stp>date</stp>
        <stp>44967</stp>
        <stp>SUM(credit)</stp>
        <tr r="N23" s="6"/>
      </tp>
      <tp>
        <v>115000</v>
        <stp/>
        <stp>D:\TP\__SDK\SaveToDB Examples\SaveToDB Examples for SQL Server Compact\Sample 01 - Basic Features\sample01.sdf</stp>
        <stp>cashbook</stp>
        <stp>date</stp>
        <stp>44985</stp>
        <stp>SUM(credit)</stp>
        <tr r="N24" s="6"/>
      </tp>
      <tp>
        <v>0</v>
        <stp/>
        <stp>D:\TP\__SDK\SaveToDB Examples\SaveToDB Examples for SQL Server Compact\Sample 01 - Basic Features\sample01.sdf</stp>
        <stp>cashbook</stp>
        <stp>date</stp>
        <stp>44995</stp>
        <stp>SUM(credit)</stp>
        <tr r="N25" s="6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volatileDependencies" Target="volatileDependenci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DF1A72B-31D1-4795-A5B0-47DE454E862B}" name="cashbook" displayName="cashbook" ref="B3:I24" totalsRowShown="0" dataDxfId="0">
  <autoFilter ref="B3:I24" xr:uid="{C22462AF-6CF2-45CF-B684-B1D0AA88909F}"/>
  <tableColumns count="8">
    <tableColumn id="1" xr3:uid="{9505F9EB-4773-4693-93EC-25DEE1A3C5CC}" name="_RowNum" dataDxfId="8"/>
    <tableColumn id="2" xr3:uid="{9D830185-2300-4968-A490-4992C069CE9C}" name="id" dataDxfId="7"/>
    <tableColumn id="3" xr3:uid="{029FE413-DDF3-4128-8F2D-A8D4140F859B}" name="date" dataDxfId="6"/>
    <tableColumn id="4" xr3:uid="{E87D512D-05B0-4270-957C-51BBCF716133}" name="account" dataDxfId="5"/>
    <tableColumn id="5" xr3:uid="{ADF60A41-D012-4A14-BB79-DD945910B909}" name="item" dataDxfId="4"/>
    <tableColumn id="6" xr3:uid="{3EE5FF5A-B61D-4E49-81DC-EEF2E5A16D93}" name="company" dataDxfId="3"/>
    <tableColumn id="7" xr3:uid="{BFFA220B-CA61-4A87-A2F0-FBA5EAFC046A}" name="debit" dataDxfId="2"/>
    <tableColumn id="8" xr3:uid="{17D4FED3-409B-4ED0-BFDA-B557B2994189}" name="credit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00BFA26-E53B-472A-86C5-D0ECC5267952}" name="Table2" displayName="Table2" ref="L4:N8" totalsRowShown="0">
  <autoFilter ref="L4:N8" xr:uid="{298AFF5A-A795-449C-9563-42D61B69DE4C}"/>
  <tableColumns count="3">
    <tableColumn id="1" xr3:uid="{022F438D-4A0A-4C33-89E9-C15CFCE68FEE}" name="item"/>
    <tableColumn id="2" xr3:uid="{E4BC733D-F0AB-492C-8BE4-F9C5F3F235A4}" name="debit" dataDxfId="15">
      <calculatedColumnFormula>RTD("db.rtd","",$L$1,"cashbook","item",L5,"SUM(debit)")</calculatedColumnFormula>
    </tableColumn>
    <tableColumn id="3" xr3:uid="{5C37992C-530A-453C-800F-C8D86A302E25}" name="credit" dataDxfId="14">
      <calculatedColumnFormula>RTD("db.rtd","",$L$1,"cashbook","item",L5,"SUM(credit)")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8746165-0643-499E-B61A-DEB7DC78C539}" name="Table3" displayName="Table3" ref="L10:N18" totalsRowShown="0">
  <autoFilter ref="L10:N18" xr:uid="{91AF4E37-68CF-44BC-80DD-B0B5053539E5}"/>
  <tableColumns count="3">
    <tableColumn id="1" xr3:uid="{9D40F058-4A2F-424C-B83E-603D923CB441}" name="company"/>
    <tableColumn id="2" xr3:uid="{5AA825D2-CA7D-4540-8A02-253D86FFA636}" name="debit" dataDxfId="13">
      <calculatedColumnFormula>RTD("db.rtd","",$L$1,"cashbook","company",L11,"SUM(debit)")</calculatedColumnFormula>
    </tableColumn>
    <tableColumn id="3" xr3:uid="{1921D2BF-0DE5-4861-9084-640E851D8BC0}" name="credit" dataDxfId="12">
      <calculatedColumnFormula>RTD("db.rtd","",$L$1,"cashbook","company",L11,"SUM(credit)")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7449636-5593-4C26-9EBE-1794C8A41168}" name="Table4" displayName="Table4" ref="L20:N27" totalsRowShown="0">
  <autoFilter ref="L20:N27" xr:uid="{F670F450-BB40-4E8C-879E-4665DF4FFD8B}"/>
  <tableColumns count="3">
    <tableColumn id="1" xr3:uid="{0AEE5AE1-F6F6-4C55-A840-4B6912E7842D}" name="date" dataDxfId="11"/>
    <tableColumn id="2" xr3:uid="{4C38ECC9-2CFC-4FC9-925A-0B46681F5CE4}" name="debit" dataDxfId="10">
      <calculatedColumnFormula>RTD("db.rtd","",$L$1,"cashbook","date",L21,"SUM(debit)")</calculatedColumnFormula>
    </tableColumn>
    <tableColumn id="3" xr3:uid="{A176530A-4549-458B-9A38-24E34A6F1995}" name="credit" dataDxfId="9">
      <calculatedColumnFormula>RTD("db.rtd","",$L$1,"cashbook","date",L21,"SUM(credit)")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dbrtd/getting-started.ht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4225E-83ED-4F93-A103-31CDED667C65}">
  <sheetPr>
    <pageSetUpPr fitToPage="1"/>
  </sheetPr>
  <dimension ref="B2:D56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137</v>
      </c>
    </row>
    <row r="4" spans="2:4" x14ac:dyDescent="0.25">
      <c r="D4" s="3" t="s">
        <v>6</v>
      </c>
    </row>
    <row r="6" spans="2:4" x14ac:dyDescent="0.25">
      <c r="B6" s="2" t="s">
        <v>112</v>
      </c>
    </row>
    <row r="8" spans="2:4" x14ac:dyDescent="0.25">
      <c r="B8" s="2" t="s">
        <v>113</v>
      </c>
    </row>
    <row r="9" spans="2:4" x14ac:dyDescent="0.25">
      <c r="B9" s="4" t="s">
        <v>114</v>
      </c>
    </row>
    <row r="10" spans="2:4" x14ac:dyDescent="0.25">
      <c r="B10" s="4"/>
    </row>
    <row r="11" spans="2:4" x14ac:dyDescent="0.25">
      <c r="B11" s="4" t="s">
        <v>115</v>
      </c>
    </row>
    <row r="12" spans="2:4" x14ac:dyDescent="0.25">
      <c r="B12" s="4" t="s">
        <v>116</v>
      </c>
    </row>
    <row r="13" spans="2:4" x14ac:dyDescent="0.25">
      <c r="B13" s="4"/>
    </row>
    <row r="14" spans="2:4" x14ac:dyDescent="0.25">
      <c r="B14" s="4" t="s">
        <v>117</v>
      </c>
    </row>
    <row r="15" spans="2:4" x14ac:dyDescent="0.25">
      <c r="B15" s="4"/>
    </row>
    <row r="16" spans="2:4" x14ac:dyDescent="0.25">
      <c r="B16" s="4" t="s">
        <v>118</v>
      </c>
    </row>
    <row r="17" spans="2:2" x14ac:dyDescent="0.25">
      <c r="B17" s="4"/>
    </row>
    <row r="18" spans="2:2" x14ac:dyDescent="0.25">
      <c r="B18" s="4" t="s">
        <v>119</v>
      </c>
    </row>
    <row r="19" spans="2:2" x14ac:dyDescent="0.25">
      <c r="B19" s="4"/>
    </row>
    <row r="20" spans="2:2" x14ac:dyDescent="0.25">
      <c r="B20" s="4" t="s">
        <v>120</v>
      </c>
    </row>
    <row r="21" spans="2:2" x14ac:dyDescent="0.25">
      <c r="B21" s="4" t="s">
        <v>121</v>
      </c>
    </row>
    <row r="22" spans="2:2" x14ac:dyDescent="0.25">
      <c r="B22" s="4"/>
    </row>
    <row r="23" spans="2:2" x14ac:dyDescent="0.25">
      <c r="B23" s="4" t="s">
        <v>122</v>
      </c>
    </row>
    <row r="24" spans="2:2" x14ac:dyDescent="0.25">
      <c r="B24" s="4"/>
    </row>
    <row r="25" spans="2:2" x14ac:dyDescent="0.25">
      <c r="B25" s="4"/>
    </row>
    <row r="26" spans="2:2" x14ac:dyDescent="0.25">
      <c r="B26" s="4" t="s">
        <v>123</v>
      </c>
    </row>
    <row r="27" spans="2:2" x14ac:dyDescent="0.25">
      <c r="B27" s="4"/>
    </row>
    <row r="28" spans="2:2" x14ac:dyDescent="0.25">
      <c r="B28" s="4" t="s">
        <v>124</v>
      </c>
    </row>
    <row r="29" spans="2:2" x14ac:dyDescent="0.25">
      <c r="B29" s="4"/>
    </row>
    <row r="30" spans="2:2" x14ac:dyDescent="0.25">
      <c r="B30" s="4" t="s">
        <v>125</v>
      </c>
    </row>
    <row r="31" spans="2:2" x14ac:dyDescent="0.25">
      <c r="B31" s="4" t="s">
        <v>126</v>
      </c>
    </row>
    <row r="32" spans="2:2" x14ac:dyDescent="0.25">
      <c r="B32" s="4"/>
    </row>
    <row r="33" spans="2:2" x14ac:dyDescent="0.25">
      <c r="B33" s="4" t="s">
        <v>127</v>
      </c>
    </row>
    <row r="34" spans="2:2" x14ac:dyDescent="0.25">
      <c r="B34" s="4"/>
    </row>
    <row r="35" spans="2:2" x14ac:dyDescent="0.25">
      <c r="B35" s="4" t="s">
        <v>128</v>
      </c>
    </row>
    <row r="36" spans="2:2" x14ac:dyDescent="0.25">
      <c r="B36" s="4" t="s">
        <v>129</v>
      </c>
    </row>
    <row r="37" spans="2:2" x14ac:dyDescent="0.25">
      <c r="B37" s="4"/>
    </row>
    <row r="38" spans="2:2" x14ac:dyDescent="0.25">
      <c r="B38" s="4" t="s">
        <v>130</v>
      </c>
    </row>
    <row r="39" spans="2:2" x14ac:dyDescent="0.25">
      <c r="B39" s="4"/>
    </row>
    <row r="40" spans="2:2" x14ac:dyDescent="0.25">
      <c r="B40" s="4" t="s">
        <v>131</v>
      </c>
    </row>
    <row r="41" spans="2:2" x14ac:dyDescent="0.25">
      <c r="B41" s="4"/>
    </row>
    <row r="42" spans="2:2" x14ac:dyDescent="0.25">
      <c r="B42" s="4" t="s">
        <v>132</v>
      </c>
    </row>
    <row r="43" spans="2:2" x14ac:dyDescent="0.25">
      <c r="B43" s="4"/>
    </row>
    <row r="44" spans="2:2" x14ac:dyDescent="0.25">
      <c r="B44" s="4" t="s">
        <v>133</v>
      </c>
    </row>
    <row r="45" spans="2:2" x14ac:dyDescent="0.25">
      <c r="B45" s="5" t="s">
        <v>134</v>
      </c>
    </row>
    <row r="46" spans="2:2" x14ac:dyDescent="0.25">
      <c r="B46" s="4"/>
    </row>
    <row r="48" spans="2:2" x14ac:dyDescent="0.25">
      <c r="B48" s="2" t="s">
        <v>5</v>
      </c>
    </row>
    <row r="50" spans="2:4" x14ac:dyDescent="0.25">
      <c r="B50" s="2" t="s">
        <v>0</v>
      </c>
      <c r="C50" s="6" t="s">
        <v>135</v>
      </c>
    </row>
    <row r="51" spans="2:4" x14ac:dyDescent="0.25">
      <c r="B51" s="2" t="s">
        <v>1</v>
      </c>
      <c r="C51" s="6" t="s">
        <v>138</v>
      </c>
    </row>
    <row r="52" spans="2:4" x14ac:dyDescent="0.25">
      <c r="B52" s="2" t="s">
        <v>2</v>
      </c>
      <c r="C52" s="6" t="s">
        <v>7</v>
      </c>
    </row>
    <row r="53" spans="2:4" x14ac:dyDescent="0.25">
      <c r="B53" s="2" t="s">
        <v>3</v>
      </c>
      <c r="C53" s="6" t="s">
        <v>4</v>
      </c>
    </row>
    <row r="55" spans="2:4" x14ac:dyDescent="0.25">
      <c r="B55" s="7"/>
    </row>
    <row r="56" spans="2:4" x14ac:dyDescent="0.25">
      <c r="B56" t="s">
        <v>153</v>
      </c>
      <c r="D56" s="5" t="s">
        <v>136</v>
      </c>
    </row>
  </sheetData>
  <dataValidations count="1">
    <dataValidation allowBlank="1" showInputMessage="1" showErrorMessage="1" sqref="A1" xr:uid="{7AB0DE71-ACFD-42CF-AD45-830A62061389}"/>
  </dataValidations>
  <hyperlinks>
    <hyperlink ref="B45" r:id="rId1" xr:uid="{2BCE10D4-9ABA-4F2A-97A3-01A82B107E1D}"/>
    <hyperlink ref="D56" r:id="rId2" xr:uid="{337B0FF8-6980-43AC-BCE7-7AB067D241E5}"/>
  </hyperlinks>
  <pageMargins left="0.7" right="0.7" top="0.75" bottom="0.75" header="0.3" footer="0.3"/>
  <pageSetup scale="85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985D9-06EF-4099-891E-FCD4426F9ED9}">
  <sheetPr>
    <pageSetUpPr fitToPage="1"/>
  </sheetPr>
  <dimension ref="B1:N27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2" max="12" width="20.5703125" bestFit="1" customWidth="1"/>
    <col min="13" max="13" width="9.5703125" bestFit="1" customWidth="1"/>
  </cols>
  <sheetData>
    <row r="1" spans="2:14" x14ac:dyDescent="0.25">
      <c r="L1" t="str">
        <f ca="1">LEFT(CELL("filename"),FIND("[",CELL("filename"),1)-1)&amp;"sample01.sdf"</f>
        <v>D:\TP\__SDK\SaveToDB Examples\SaveToDB Examples for SQL Server Compact\Sample 01 - Basic Features\sample01.sdf</v>
      </c>
    </row>
    <row r="3" spans="2:14" x14ac:dyDescent="0.25">
      <c r="B3" t="s">
        <v>48</v>
      </c>
      <c r="C3" t="s">
        <v>10</v>
      </c>
      <c r="D3" t="s">
        <v>12</v>
      </c>
      <c r="E3" t="s">
        <v>14</v>
      </c>
      <c r="F3" t="s">
        <v>16</v>
      </c>
      <c r="G3" t="s">
        <v>17</v>
      </c>
      <c r="H3" t="s">
        <v>18</v>
      </c>
      <c r="I3" t="s">
        <v>20</v>
      </c>
    </row>
    <row r="4" spans="2:14" x14ac:dyDescent="0.25">
      <c r="B4" s="12">
        <v>0</v>
      </c>
      <c r="C4" s="13">
        <v>1</v>
      </c>
      <c r="D4" s="14">
        <v>44936</v>
      </c>
      <c r="E4" s="12" t="s">
        <v>24</v>
      </c>
      <c r="F4" s="12" t="s">
        <v>27</v>
      </c>
      <c r="G4" s="12" t="s">
        <v>30</v>
      </c>
      <c r="H4" s="15">
        <v>200000</v>
      </c>
      <c r="I4" s="15"/>
      <c r="L4" t="s">
        <v>16</v>
      </c>
      <c r="M4" t="s">
        <v>18</v>
      </c>
      <c r="N4" t="s">
        <v>20</v>
      </c>
    </row>
    <row r="5" spans="2:14" x14ac:dyDescent="0.25">
      <c r="B5" s="12">
        <v>1</v>
      </c>
      <c r="C5" s="13">
        <v>2</v>
      </c>
      <c r="D5" s="14">
        <v>44936</v>
      </c>
      <c r="E5" s="12" t="s">
        <v>24</v>
      </c>
      <c r="F5" s="12" t="s">
        <v>25</v>
      </c>
      <c r="G5" s="12" t="s">
        <v>35</v>
      </c>
      <c r="H5" s="15"/>
      <c r="I5" s="15">
        <v>50000</v>
      </c>
      <c r="L5" t="s">
        <v>25</v>
      </c>
      <c r="M5" s="10">
        <f ca="1">RTD("db.rtd","",$L$1,"cashbook","item",L5,"SUM(debit)")</f>
        <v>0</v>
      </c>
      <c r="N5" s="10">
        <f ca="1">RTD("db.rtd","",$L$1,"cashbook","item",L5,"SUM(credit)")</f>
        <v>350000</v>
      </c>
    </row>
    <row r="6" spans="2:14" x14ac:dyDescent="0.25">
      <c r="B6" s="12">
        <v>2</v>
      </c>
      <c r="C6" s="13">
        <v>3</v>
      </c>
      <c r="D6" s="14">
        <v>44957</v>
      </c>
      <c r="E6" s="12" t="s">
        <v>24</v>
      </c>
      <c r="F6" s="12" t="s">
        <v>26</v>
      </c>
      <c r="G6" s="12"/>
      <c r="H6" s="15"/>
      <c r="I6" s="15">
        <v>85000</v>
      </c>
      <c r="L6" t="s">
        <v>26</v>
      </c>
      <c r="M6" s="10">
        <f ca="1">RTD("db.rtd","",$L$1,"cashbook","item",L6,"SUM(debit)")</f>
        <v>0</v>
      </c>
      <c r="N6" s="10">
        <f ca="1">RTD("db.rtd","",$L$1,"cashbook","item",L6,"SUM(credit)")</f>
        <v>340000</v>
      </c>
    </row>
    <row r="7" spans="2:14" x14ac:dyDescent="0.25">
      <c r="B7" s="12">
        <v>3</v>
      </c>
      <c r="C7" s="13">
        <v>4</v>
      </c>
      <c r="D7" s="14">
        <v>44957</v>
      </c>
      <c r="E7" s="12" t="s">
        <v>24</v>
      </c>
      <c r="F7" s="12" t="s">
        <v>28</v>
      </c>
      <c r="G7" s="12" t="s">
        <v>33</v>
      </c>
      <c r="H7" s="15"/>
      <c r="I7" s="15">
        <v>15000</v>
      </c>
      <c r="L7" t="s">
        <v>27</v>
      </c>
      <c r="M7" s="10">
        <f ca="1">RTD("db.rtd","",$L$1,"cashbook","item",L7,"SUM(debit)")</f>
        <v>1200000</v>
      </c>
      <c r="N7" s="10">
        <f ca="1">RTD("db.rtd","",$L$1,"cashbook","item",L7,"SUM(credit)")</f>
        <v>0</v>
      </c>
    </row>
    <row r="8" spans="2:14" x14ac:dyDescent="0.25">
      <c r="B8" s="12">
        <v>4</v>
      </c>
      <c r="C8" s="13">
        <v>5</v>
      </c>
      <c r="D8" s="14">
        <v>44957</v>
      </c>
      <c r="E8" s="12" t="s">
        <v>24</v>
      </c>
      <c r="F8" s="12" t="s">
        <v>28</v>
      </c>
      <c r="G8" s="12" t="s">
        <v>34</v>
      </c>
      <c r="H8" s="15"/>
      <c r="I8" s="15">
        <v>15000</v>
      </c>
      <c r="L8" t="s">
        <v>28</v>
      </c>
      <c r="M8" s="10">
        <f ca="1">RTD("db.rtd","",$L$1,"cashbook","item",L8,"SUM(debit)")</f>
        <v>0</v>
      </c>
      <c r="N8" s="10">
        <f ca="1">RTD("db.rtd","",$L$1,"cashbook","item",L8,"SUM(credit)")</f>
        <v>220000</v>
      </c>
    </row>
    <row r="9" spans="2:14" x14ac:dyDescent="0.25">
      <c r="B9" s="12">
        <v>5</v>
      </c>
      <c r="C9" s="13">
        <v>6</v>
      </c>
      <c r="D9" s="14">
        <v>44967</v>
      </c>
      <c r="E9" s="12" t="s">
        <v>24</v>
      </c>
      <c r="F9" s="12" t="s">
        <v>27</v>
      </c>
      <c r="G9" s="12" t="s">
        <v>30</v>
      </c>
      <c r="H9" s="15">
        <v>300000</v>
      </c>
      <c r="I9" s="15"/>
    </row>
    <row r="10" spans="2:14" x14ac:dyDescent="0.25">
      <c r="B10" s="12">
        <v>6</v>
      </c>
      <c r="C10" s="13">
        <v>7</v>
      </c>
      <c r="D10" s="14">
        <v>44967</v>
      </c>
      <c r="E10" s="12" t="s">
        <v>24</v>
      </c>
      <c r="F10" s="12" t="s">
        <v>27</v>
      </c>
      <c r="G10" s="12" t="s">
        <v>31</v>
      </c>
      <c r="H10" s="15">
        <v>100000</v>
      </c>
      <c r="I10" s="15"/>
      <c r="L10" t="s">
        <v>17</v>
      </c>
      <c r="M10" t="s">
        <v>18</v>
      </c>
      <c r="N10" t="s">
        <v>20</v>
      </c>
    </row>
    <row r="11" spans="2:14" x14ac:dyDescent="0.25">
      <c r="B11" s="12">
        <v>7</v>
      </c>
      <c r="C11" s="13">
        <v>8</v>
      </c>
      <c r="D11" s="14">
        <v>44967</v>
      </c>
      <c r="E11" s="12" t="s">
        <v>24</v>
      </c>
      <c r="F11" s="12" t="s">
        <v>25</v>
      </c>
      <c r="G11" s="12" t="s">
        <v>35</v>
      </c>
      <c r="H11" s="15"/>
      <c r="I11" s="15">
        <v>100000</v>
      </c>
      <c r="L11" t="s">
        <v>29</v>
      </c>
      <c r="M11" s="10">
        <f ca="1">RTD("db.rtd","",$L$1,"cashbook","company",L11,"SUM(debit)")</f>
        <v>0</v>
      </c>
      <c r="N11" s="10">
        <f ca="1">RTD("db.rtd","",$L$1,"cashbook","company",L11,"SUM(credit)")</f>
        <v>100000</v>
      </c>
    </row>
    <row r="12" spans="2:14" x14ac:dyDescent="0.25">
      <c r="B12" s="12">
        <v>8</v>
      </c>
      <c r="C12" s="13">
        <v>9</v>
      </c>
      <c r="D12" s="14">
        <v>44967</v>
      </c>
      <c r="E12" s="12" t="s">
        <v>24</v>
      </c>
      <c r="F12" s="12" t="s">
        <v>25</v>
      </c>
      <c r="G12" s="12" t="s">
        <v>36</v>
      </c>
      <c r="H12" s="15"/>
      <c r="I12" s="15">
        <v>50000</v>
      </c>
      <c r="L12" t="s">
        <v>30</v>
      </c>
      <c r="M12" s="10">
        <f ca="1">RTD("db.rtd","",$L$1,"cashbook","company",L12,"SUM(debit)")</f>
        <v>800000</v>
      </c>
      <c r="N12" s="10">
        <f ca="1">RTD("db.rtd","",$L$1,"cashbook","company",L12,"SUM(credit)")</f>
        <v>0</v>
      </c>
    </row>
    <row r="13" spans="2:14" x14ac:dyDescent="0.25">
      <c r="B13" s="12">
        <v>9</v>
      </c>
      <c r="C13" s="13">
        <v>10</v>
      </c>
      <c r="D13" s="14">
        <v>44985</v>
      </c>
      <c r="E13" s="12" t="s">
        <v>24</v>
      </c>
      <c r="F13" s="12" t="s">
        <v>26</v>
      </c>
      <c r="G13" s="12"/>
      <c r="H13" s="15"/>
      <c r="I13" s="15">
        <v>85000</v>
      </c>
      <c r="L13" t="s">
        <v>31</v>
      </c>
      <c r="M13" s="10">
        <f ca="1">RTD("db.rtd","",$L$1,"cashbook","company",L13,"SUM(debit)")</f>
        <v>300000</v>
      </c>
      <c r="N13" s="10">
        <f ca="1">RTD("db.rtd","",$L$1,"cashbook","company",L13,"SUM(credit)")</f>
        <v>0</v>
      </c>
    </row>
    <row r="14" spans="2:14" x14ac:dyDescent="0.25">
      <c r="B14" s="12">
        <v>10</v>
      </c>
      <c r="C14" s="13">
        <v>11</v>
      </c>
      <c r="D14" s="14">
        <v>44985</v>
      </c>
      <c r="E14" s="12" t="s">
        <v>24</v>
      </c>
      <c r="F14" s="12" t="s">
        <v>28</v>
      </c>
      <c r="G14" s="12" t="s">
        <v>33</v>
      </c>
      <c r="H14" s="15"/>
      <c r="I14" s="15">
        <v>15000</v>
      </c>
      <c r="L14" t="s">
        <v>32</v>
      </c>
      <c r="M14" s="10">
        <f ca="1">RTD("db.rtd","",$L$1,"cashbook","company",L14,"SUM(debit)")</f>
        <v>100000</v>
      </c>
      <c r="N14" s="10">
        <f ca="1">RTD("db.rtd","",$L$1,"cashbook","company",L14,"SUM(credit)")</f>
        <v>0</v>
      </c>
    </row>
    <row r="15" spans="2:14" x14ac:dyDescent="0.25">
      <c r="B15" s="12">
        <v>11</v>
      </c>
      <c r="C15" s="13">
        <v>12</v>
      </c>
      <c r="D15" s="14">
        <v>44985</v>
      </c>
      <c r="E15" s="12" t="s">
        <v>24</v>
      </c>
      <c r="F15" s="12" t="s">
        <v>28</v>
      </c>
      <c r="G15" s="12" t="s">
        <v>34</v>
      </c>
      <c r="H15" s="15"/>
      <c r="I15" s="15">
        <v>15000</v>
      </c>
      <c r="L15" t="s">
        <v>33</v>
      </c>
      <c r="M15" s="10">
        <f ca="1">RTD("db.rtd","",$L$1,"cashbook","company",L15,"SUM(debit)")</f>
        <v>0</v>
      </c>
      <c r="N15" s="10">
        <f ca="1">RTD("db.rtd","",$L$1,"cashbook","company",L15,"SUM(credit)")</f>
        <v>60000</v>
      </c>
    </row>
    <row r="16" spans="2:14" x14ac:dyDescent="0.25">
      <c r="B16" s="12">
        <v>12</v>
      </c>
      <c r="C16" s="13">
        <v>13</v>
      </c>
      <c r="D16" s="14">
        <v>44995</v>
      </c>
      <c r="E16" s="12" t="s">
        <v>24</v>
      </c>
      <c r="F16" s="12" t="s">
        <v>27</v>
      </c>
      <c r="G16" s="12" t="s">
        <v>30</v>
      </c>
      <c r="H16" s="15">
        <v>300000</v>
      </c>
      <c r="I16" s="15"/>
      <c r="L16" t="s">
        <v>34</v>
      </c>
      <c r="M16" s="10">
        <f ca="1">RTD("db.rtd","",$L$1,"cashbook","company",L16,"SUM(debit)")</f>
        <v>0</v>
      </c>
      <c r="N16" s="10">
        <f ca="1">RTD("db.rtd","",$L$1,"cashbook","company",L16,"SUM(credit)")</f>
        <v>60000</v>
      </c>
    </row>
    <row r="17" spans="2:14" x14ac:dyDescent="0.25">
      <c r="B17" s="12">
        <v>13</v>
      </c>
      <c r="C17" s="13">
        <v>14</v>
      </c>
      <c r="D17" s="14">
        <v>44995</v>
      </c>
      <c r="E17" s="12" t="s">
        <v>24</v>
      </c>
      <c r="F17" s="12" t="s">
        <v>27</v>
      </c>
      <c r="G17" s="12" t="s">
        <v>31</v>
      </c>
      <c r="H17" s="15">
        <v>200000</v>
      </c>
      <c r="I17" s="15"/>
      <c r="L17" t="s">
        <v>35</v>
      </c>
      <c r="M17" s="10">
        <f ca="1">RTD("db.rtd","",$L$1,"cashbook","company",L17,"SUM(debit)")</f>
        <v>0</v>
      </c>
      <c r="N17" s="10">
        <f ca="1">RTD("db.rtd","",$L$1,"cashbook","company",L17,"SUM(credit)")</f>
        <v>250000</v>
      </c>
    </row>
    <row r="18" spans="2:14" x14ac:dyDescent="0.25">
      <c r="B18" s="12">
        <v>14</v>
      </c>
      <c r="C18" s="13">
        <v>15</v>
      </c>
      <c r="D18" s="14">
        <v>44995</v>
      </c>
      <c r="E18" s="12" t="s">
        <v>24</v>
      </c>
      <c r="F18" s="12" t="s">
        <v>27</v>
      </c>
      <c r="G18" s="12" t="s">
        <v>32</v>
      </c>
      <c r="H18" s="15">
        <v>100000</v>
      </c>
      <c r="I18" s="15"/>
      <c r="L18" t="s">
        <v>36</v>
      </c>
      <c r="M18" s="10">
        <f ca="1">RTD("db.rtd","",$L$1,"cashbook","company",L18,"SUM(debit)")</f>
        <v>0</v>
      </c>
      <c r="N18" s="10">
        <f ca="1">RTD("db.rtd","",$L$1,"cashbook","company",L18,"SUM(credit)")</f>
        <v>100000</v>
      </c>
    </row>
    <row r="19" spans="2:14" x14ac:dyDescent="0.25">
      <c r="B19" s="12">
        <v>15</v>
      </c>
      <c r="C19" s="13">
        <v>16</v>
      </c>
      <c r="D19" s="14">
        <v>45000</v>
      </c>
      <c r="E19" s="12" t="s">
        <v>24</v>
      </c>
      <c r="F19" s="12" t="s">
        <v>28</v>
      </c>
      <c r="G19" s="12" t="s">
        <v>29</v>
      </c>
      <c r="H19" s="15"/>
      <c r="I19" s="15">
        <v>100000</v>
      </c>
    </row>
    <row r="20" spans="2:14" x14ac:dyDescent="0.25">
      <c r="B20" s="12">
        <v>16</v>
      </c>
      <c r="C20" s="13">
        <v>17</v>
      </c>
      <c r="D20" s="14">
        <v>45016</v>
      </c>
      <c r="E20" s="12" t="s">
        <v>24</v>
      </c>
      <c r="F20" s="12" t="s">
        <v>26</v>
      </c>
      <c r="G20" s="12"/>
      <c r="H20" s="15"/>
      <c r="I20" s="15">
        <v>170000</v>
      </c>
      <c r="L20" t="s">
        <v>12</v>
      </c>
      <c r="M20" t="s">
        <v>18</v>
      </c>
      <c r="N20" t="s">
        <v>20</v>
      </c>
    </row>
    <row r="21" spans="2:14" x14ac:dyDescent="0.25">
      <c r="B21" s="12">
        <v>17</v>
      </c>
      <c r="C21" s="13">
        <v>18</v>
      </c>
      <c r="D21" s="14">
        <v>45016</v>
      </c>
      <c r="E21" s="12" t="s">
        <v>24</v>
      </c>
      <c r="F21" s="12" t="s">
        <v>28</v>
      </c>
      <c r="G21" s="12" t="s">
        <v>33</v>
      </c>
      <c r="H21" s="15"/>
      <c r="I21" s="15">
        <v>30000</v>
      </c>
      <c r="L21" s="11">
        <v>44936</v>
      </c>
      <c r="M21" s="10">
        <f ca="1">RTD("db.rtd","",$L$1,"cashbook","date",L21,"SUM(debit)")</f>
        <v>200000</v>
      </c>
      <c r="N21" s="10">
        <f ca="1">RTD("db.rtd","",$L$1,"cashbook","date",L21,"SUM(credit)")</f>
        <v>50000</v>
      </c>
    </row>
    <row r="22" spans="2:14" x14ac:dyDescent="0.25">
      <c r="B22" s="12">
        <v>18</v>
      </c>
      <c r="C22" s="13">
        <v>19</v>
      </c>
      <c r="D22" s="14">
        <v>45016</v>
      </c>
      <c r="E22" s="12" t="s">
        <v>24</v>
      </c>
      <c r="F22" s="12" t="s">
        <v>28</v>
      </c>
      <c r="G22" s="12" t="s">
        <v>34</v>
      </c>
      <c r="H22" s="15"/>
      <c r="I22" s="15">
        <v>30000</v>
      </c>
      <c r="L22" s="11">
        <v>44957</v>
      </c>
      <c r="M22" s="10">
        <f ca="1">RTD("db.rtd","",$L$1,"cashbook","date",L22,"SUM(debit)")</f>
        <v>0</v>
      </c>
      <c r="N22" s="10">
        <f ca="1">RTD("db.rtd","",$L$1,"cashbook","date",L22,"SUM(credit)")</f>
        <v>115000</v>
      </c>
    </row>
    <row r="23" spans="2:14" x14ac:dyDescent="0.25">
      <c r="B23" s="12">
        <v>19</v>
      </c>
      <c r="C23" s="13">
        <v>20</v>
      </c>
      <c r="D23" s="14">
        <v>45016</v>
      </c>
      <c r="E23" s="12" t="s">
        <v>24</v>
      </c>
      <c r="F23" s="12" t="s">
        <v>25</v>
      </c>
      <c r="G23" s="12" t="s">
        <v>35</v>
      </c>
      <c r="H23" s="15"/>
      <c r="I23" s="15">
        <v>100000</v>
      </c>
      <c r="L23" s="11">
        <v>44967</v>
      </c>
      <c r="M23" s="10">
        <f ca="1">RTD("db.rtd","",$L$1,"cashbook","date",L23,"SUM(debit)")</f>
        <v>400000</v>
      </c>
      <c r="N23" s="10">
        <f ca="1">RTD("db.rtd","",$L$1,"cashbook","date",L23,"SUM(credit)")</f>
        <v>150000</v>
      </c>
    </row>
    <row r="24" spans="2:14" x14ac:dyDescent="0.25">
      <c r="B24" s="12">
        <v>20</v>
      </c>
      <c r="C24" s="13">
        <v>21</v>
      </c>
      <c r="D24" s="14">
        <v>45016</v>
      </c>
      <c r="E24" s="12" t="s">
        <v>24</v>
      </c>
      <c r="F24" s="12" t="s">
        <v>25</v>
      </c>
      <c r="G24" s="12" t="s">
        <v>36</v>
      </c>
      <c r="H24" s="15"/>
      <c r="I24" s="15">
        <v>50000</v>
      </c>
      <c r="L24" s="11">
        <v>44985</v>
      </c>
      <c r="M24" s="10">
        <f ca="1">RTD("db.rtd","",$L$1,"cashbook","date",L24,"SUM(debit)")</f>
        <v>0</v>
      </c>
      <c r="N24" s="10">
        <f ca="1">RTD("db.rtd","",$L$1,"cashbook","date",L24,"SUM(credit)")</f>
        <v>115000</v>
      </c>
    </row>
    <row r="25" spans="2:14" x14ac:dyDescent="0.25">
      <c r="L25" s="11">
        <v>44995</v>
      </c>
      <c r="M25" s="10">
        <f ca="1">RTD("db.rtd","",$L$1,"cashbook","date",L25,"SUM(debit)")</f>
        <v>600000</v>
      </c>
      <c r="N25" s="10">
        <f ca="1">RTD("db.rtd","",$L$1,"cashbook","date",L25,"SUM(credit)")</f>
        <v>0</v>
      </c>
    </row>
    <row r="26" spans="2:14" x14ac:dyDescent="0.25">
      <c r="L26" s="11">
        <v>45000</v>
      </c>
      <c r="M26" s="10">
        <f ca="1">RTD("db.rtd","",$L$1,"cashbook","date",L26,"SUM(debit)")</f>
        <v>0</v>
      </c>
      <c r="N26" s="10">
        <f ca="1">RTD("db.rtd","",$L$1,"cashbook","date",L26,"SUM(credit)")</f>
        <v>100000</v>
      </c>
    </row>
    <row r="27" spans="2:14" x14ac:dyDescent="0.25">
      <c r="L27" s="11">
        <v>45016</v>
      </c>
      <c r="M27" s="10">
        <f ca="1">RTD("db.rtd","",$L$1,"cashbook","date",L27,"SUM(debit)")</f>
        <v>0</v>
      </c>
      <c r="N27" s="10">
        <f ca="1">RTD("db.rtd","",$L$1,"cashbook","date",L27,"SUM(credit)")</f>
        <v>380000</v>
      </c>
    </row>
  </sheetData>
  <dataValidations disablePrompts="1" count="4">
    <dataValidation type="whole" errorStyle="warning" allowBlank="1" showInputMessage="1" showErrorMessage="1" errorTitle="Data Type Control" error="The column requires values of the int data type." sqref="C4:C24" xr:uid="{AAA71F4E-D794-47F2-AACB-C117F4942D0D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time data type." sqref="D4:D24" xr:uid="{41D40487-4271-48C9-9E70-2E85A1CDB74A}">
      <formula1>1</formula1>
    </dataValidation>
    <dataValidation type="textLength" errorStyle="warning" operator="lessThanOrEqual" allowBlank="1" showInputMessage="1" showErrorMessage="1" errorTitle="Data Type Control" error="The column requires values of the nvarchar(50) data type." sqref="E4:G24" xr:uid="{2FC0A712-E7DD-4AAE-86B9-27DA2A509D3B}">
      <formula1>50</formula1>
    </dataValidation>
    <dataValidation type="decimal" errorStyle="warning" operator="notEqual" allowBlank="1" showInputMessage="1" showErrorMessage="1" errorTitle="Data Type Control" error="The column requires values of the money data type." sqref="H4:I24" xr:uid="{700A30EF-EDD1-45BE-A1F8-F82CB385802B}">
      <formula1>-1.11222333444555E+29</formula1>
    </dataValidation>
  </dataValidations>
  <pageMargins left="0.7" right="0.7" top="0.75" bottom="0.75" header="0.3" footer="0.3"/>
  <pageSetup scale="40" orientation="portrait" r:id="rId1"/>
  <tableParts count="4">
    <tablePart r:id="rId2"/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424D27-9EAE-45D4-AF65-E640F1180FF8}">
  <dimension ref="A1:AL146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8" t="s">
        <v>8</v>
      </c>
    </row>
    <row r="2" spans="1:23" x14ac:dyDescent="0.25">
      <c r="A2" t="s">
        <v>9</v>
      </c>
    </row>
    <row r="3" spans="1:23" x14ac:dyDescent="0.25">
      <c r="D3" s="9" t="s">
        <v>10</v>
      </c>
      <c r="E3">
        <v>1</v>
      </c>
      <c r="G3" t="b">
        <v>0</v>
      </c>
      <c r="H3" t="b">
        <v>1</v>
      </c>
      <c r="I3" t="b">
        <v>0</v>
      </c>
      <c r="J3" t="s">
        <v>11</v>
      </c>
      <c r="L3">
        <v>10</v>
      </c>
      <c r="N3" t="b">
        <v>1</v>
      </c>
      <c r="O3" t="s">
        <v>10</v>
      </c>
      <c r="V3" t="b">
        <v>0</v>
      </c>
      <c r="W3" t="b">
        <v>1</v>
      </c>
    </row>
    <row r="4" spans="1:23" x14ac:dyDescent="0.25">
      <c r="D4" s="9" t="s">
        <v>12</v>
      </c>
      <c r="E4">
        <v>2</v>
      </c>
      <c r="G4" t="b">
        <v>1</v>
      </c>
      <c r="H4" t="b">
        <v>0</v>
      </c>
      <c r="I4" t="b">
        <v>0</v>
      </c>
      <c r="J4" t="s">
        <v>13</v>
      </c>
      <c r="L4">
        <v>23</v>
      </c>
      <c r="M4">
        <v>3</v>
      </c>
      <c r="N4" t="b">
        <v>0</v>
      </c>
      <c r="O4" t="s">
        <v>12</v>
      </c>
      <c r="V4" t="b">
        <v>0</v>
      </c>
      <c r="W4" t="b">
        <v>1</v>
      </c>
    </row>
    <row r="5" spans="1:23" x14ac:dyDescent="0.25">
      <c r="D5" s="9" t="s">
        <v>14</v>
      </c>
      <c r="E5">
        <v>3</v>
      </c>
      <c r="G5" t="b">
        <v>1</v>
      </c>
      <c r="H5" t="b">
        <v>0</v>
      </c>
      <c r="I5" t="b">
        <v>0</v>
      </c>
      <c r="J5" t="s">
        <v>15</v>
      </c>
      <c r="K5">
        <v>50</v>
      </c>
      <c r="N5" t="b">
        <v>0</v>
      </c>
      <c r="O5" t="s">
        <v>14</v>
      </c>
      <c r="V5" t="b">
        <v>0</v>
      </c>
      <c r="W5" t="b">
        <v>1</v>
      </c>
    </row>
    <row r="6" spans="1:23" x14ac:dyDescent="0.25">
      <c r="D6" s="9" t="s">
        <v>16</v>
      </c>
      <c r="E6">
        <v>4</v>
      </c>
      <c r="G6" t="b">
        <v>1</v>
      </c>
      <c r="H6" t="b">
        <v>0</v>
      </c>
      <c r="I6" t="b">
        <v>0</v>
      </c>
      <c r="J6" t="s">
        <v>15</v>
      </c>
      <c r="K6">
        <v>50</v>
      </c>
      <c r="N6" t="b">
        <v>0</v>
      </c>
      <c r="O6" t="s">
        <v>16</v>
      </c>
      <c r="V6" t="b">
        <v>0</v>
      </c>
      <c r="W6" t="b">
        <v>1</v>
      </c>
    </row>
    <row r="7" spans="1:23" x14ac:dyDescent="0.25">
      <c r="D7" s="9" t="s">
        <v>17</v>
      </c>
      <c r="E7">
        <v>5</v>
      </c>
      <c r="G7" t="b">
        <v>1</v>
      </c>
      <c r="H7" t="b">
        <v>0</v>
      </c>
      <c r="I7" t="b">
        <v>0</v>
      </c>
      <c r="J7" t="s">
        <v>15</v>
      </c>
      <c r="K7">
        <v>50</v>
      </c>
      <c r="N7" t="b">
        <v>0</v>
      </c>
      <c r="O7" t="s">
        <v>17</v>
      </c>
      <c r="V7" t="b">
        <v>0</v>
      </c>
      <c r="W7" t="b">
        <v>1</v>
      </c>
    </row>
    <row r="8" spans="1:23" x14ac:dyDescent="0.25">
      <c r="D8" s="9" t="s">
        <v>18</v>
      </c>
      <c r="E8">
        <v>6</v>
      </c>
      <c r="G8" t="b">
        <v>1</v>
      </c>
      <c r="H8" t="b">
        <v>0</v>
      </c>
      <c r="I8" t="b">
        <v>0</v>
      </c>
      <c r="J8" t="s">
        <v>19</v>
      </c>
      <c r="L8">
        <v>19</v>
      </c>
      <c r="M8">
        <v>4</v>
      </c>
      <c r="N8" t="b">
        <v>0</v>
      </c>
      <c r="O8" t="s">
        <v>18</v>
      </c>
      <c r="V8" t="b">
        <v>0</v>
      </c>
      <c r="W8" t="b">
        <v>1</v>
      </c>
    </row>
    <row r="9" spans="1:23" x14ac:dyDescent="0.25">
      <c r="D9" s="9" t="s">
        <v>20</v>
      </c>
      <c r="E9">
        <v>7</v>
      </c>
      <c r="G9" t="b">
        <v>1</v>
      </c>
      <c r="H9" t="b">
        <v>0</v>
      </c>
      <c r="I9" t="b">
        <v>0</v>
      </c>
      <c r="J9" t="s">
        <v>19</v>
      </c>
      <c r="L9">
        <v>19</v>
      </c>
      <c r="M9">
        <v>4</v>
      </c>
      <c r="N9" t="b">
        <v>0</v>
      </c>
      <c r="O9" t="s">
        <v>20</v>
      </c>
      <c r="V9" t="b">
        <v>0</v>
      </c>
      <c r="W9" t="b">
        <v>1</v>
      </c>
    </row>
    <row r="10" spans="1:23" x14ac:dyDescent="0.25">
      <c r="A10" t="s">
        <v>21</v>
      </c>
    </row>
    <row r="11" spans="1:23" x14ac:dyDescent="0.25">
      <c r="A11" t="s">
        <v>37</v>
      </c>
    </row>
    <row r="12" spans="1:23" x14ac:dyDescent="0.25">
      <c r="A12" s="9" t="s">
        <v>38</v>
      </c>
      <c r="B12" t="s">
        <v>39</v>
      </c>
      <c r="C12" s="9" t="s">
        <v>40</v>
      </c>
    </row>
    <row r="13" spans="1:23" x14ac:dyDescent="0.25">
      <c r="A13" s="9" t="s">
        <v>38</v>
      </c>
      <c r="B13" t="s">
        <v>41</v>
      </c>
      <c r="C13" t="b">
        <v>0</v>
      </c>
    </row>
    <row r="14" spans="1:23" x14ac:dyDescent="0.25">
      <c r="A14" s="9" t="s">
        <v>38</v>
      </c>
      <c r="B14" t="s">
        <v>42</v>
      </c>
      <c r="C14" s="9" t="s">
        <v>43</v>
      </c>
    </row>
    <row r="15" spans="1:23" x14ac:dyDescent="0.25">
      <c r="A15" s="9" t="s">
        <v>38</v>
      </c>
      <c r="B15" t="s">
        <v>44</v>
      </c>
      <c r="C15" t="b">
        <v>0</v>
      </c>
    </row>
    <row r="16" spans="1:23" x14ac:dyDescent="0.25">
      <c r="A16" s="9" t="s">
        <v>38</v>
      </c>
      <c r="B16" t="s">
        <v>45</v>
      </c>
      <c r="C16" t="b">
        <v>0</v>
      </c>
    </row>
    <row r="17" spans="1:3" x14ac:dyDescent="0.25">
      <c r="A17" s="9" t="s">
        <v>38</v>
      </c>
      <c r="B17" t="s">
        <v>46</v>
      </c>
      <c r="C17" t="b">
        <v>0</v>
      </c>
    </row>
    <row r="18" spans="1:3" x14ac:dyDescent="0.25">
      <c r="A18" s="9" t="s">
        <v>38</v>
      </c>
      <c r="B18" t="s">
        <v>47</v>
      </c>
      <c r="C18" t="b">
        <v>1</v>
      </c>
    </row>
    <row r="19" spans="1:3" x14ac:dyDescent="0.25">
      <c r="A19" s="9" t="s">
        <v>48</v>
      </c>
      <c r="B19" t="s">
        <v>49</v>
      </c>
      <c r="C19" t="b">
        <v>0</v>
      </c>
    </row>
    <row r="20" spans="1:3" x14ac:dyDescent="0.25">
      <c r="A20" s="9" t="s">
        <v>48</v>
      </c>
      <c r="B20" t="s">
        <v>50</v>
      </c>
      <c r="C20" s="9" t="s">
        <v>51</v>
      </c>
    </row>
    <row r="21" spans="1:3" x14ac:dyDescent="0.25">
      <c r="A21" s="9" t="s">
        <v>48</v>
      </c>
      <c r="B21" t="s">
        <v>55</v>
      </c>
      <c r="C21">
        <v>0.08</v>
      </c>
    </row>
    <row r="22" spans="1:3" x14ac:dyDescent="0.25">
      <c r="A22" s="9" t="s">
        <v>48</v>
      </c>
      <c r="B22" t="s">
        <v>52</v>
      </c>
      <c r="C22" s="9" t="s">
        <v>53</v>
      </c>
    </row>
    <row r="23" spans="1:3" x14ac:dyDescent="0.25">
      <c r="A23" s="9" t="s">
        <v>10</v>
      </c>
      <c r="B23" t="s">
        <v>49</v>
      </c>
      <c r="C23" t="b">
        <v>0</v>
      </c>
    </row>
    <row r="24" spans="1:3" x14ac:dyDescent="0.25">
      <c r="A24" s="9" t="s">
        <v>10</v>
      </c>
      <c r="B24" t="s">
        <v>50</v>
      </c>
      <c r="C24" s="9" t="s">
        <v>54</v>
      </c>
    </row>
    <row r="25" spans="1:3" x14ac:dyDescent="0.25">
      <c r="A25" s="9" t="s">
        <v>10</v>
      </c>
      <c r="B25" t="s">
        <v>55</v>
      </c>
      <c r="C25">
        <v>4.29</v>
      </c>
    </row>
    <row r="26" spans="1:3" x14ac:dyDescent="0.25">
      <c r="A26" s="9" t="s">
        <v>10</v>
      </c>
      <c r="B26" t="s">
        <v>52</v>
      </c>
      <c r="C26" s="9" t="s">
        <v>144</v>
      </c>
    </row>
    <row r="27" spans="1:3" x14ac:dyDescent="0.25">
      <c r="A27" s="9" t="s">
        <v>10</v>
      </c>
      <c r="B27" t="s">
        <v>56</v>
      </c>
      <c r="C27">
        <v>1</v>
      </c>
    </row>
    <row r="28" spans="1:3" x14ac:dyDescent="0.25">
      <c r="A28" s="9" t="s">
        <v>10</v>
      </c>
      <c r="B28" t="s">
        <v>57</v>
      </c>
      <c r="C28">
        <v>1</v>
      </c>
    </row>
    <row r="29" spans="1:3" x14ac:dyDescent="0.25">
      <c r="A29" s="9" t="s">
        <v>10</v>
      </c>
      <c r="B29" t="s">
        <v>58</v>
      </c>
      <c r="C29" s="9" t="s">
        <v>59</v>
      </c>
    </row>
    <row r="30" spans="1:3" x14ac:dyDescent="0.25">
      <c r="A30" s="9" t="s">
        <v>10</v>
      </c>
      <c r="B30" t="s">
        <v>60</v>
      </c>
      <c r="C30" s="9" t="s">
        <v>61</v>
      </c>
    </row>
    <row r="31" spans="1:3" x14ac:dyDescent="0.25">
      <c r="A31" s="9" t="s">
        <v>10</v>
      </c>
      <c r="B31" t="s">
        <v>62</v>
      </c>
      <c r="C31">
        <v>2</v>
      </c>
    </row>
    <row r="32" spans="1:3" x14ac:dyDescent="0.25">
      <c r="A32" s="9" t="s">
        <v>10</v>
      </c>
      <c r="B32" t="s">
        <v>63</v>
      </c>
      <c r="C32" t="b">
        <v>1</v>
      </c>
    </row>
    <row r="33" spans="1:3" x14ac:dyDescent="0.25">
      <c r="A33" s="9" t="s">
        <v>10</v>
      </c>
      <c r="B33" t="s">
        <v>64</v>
      </c>
      <c r="C33" t="b">
        <v>1</v>
      </c>
    </row>
    <row r="34" spans="1:3" x14ac:dyDescent="0.25">
      <c r="A34" s="9" t="s">
        <v>10</v>
      </c>
      <c r="B34" t="s">
        <v>145</v>
      </c>
      <c r="C34" s="9" t="s">
        <v>146</v>
      </c>
    </row>
    <row r="35" spans="1:3" x14ac:dyDescent="0.25">
      <c r="A35" s="9" t="s">
        <v>10</v>
      </c>
      <c r="B35" t="s">
        <v>147</v>
      </c>
      <c r="C35" s="9" t="s">
        <v>148</v>
      </c>
    </row>
    <row r="36" spans="1:3" x14ac:dyDescent="0.25">
      <c r="A36" s="9" t="s">
        <v>10</v>
      </c>
      <c r="B36" t="s">
        <v>65</v>
      </c>
      <c r="C36" t="b">
        <v>1</v>
      </c>
    </row>
    <row r="37" spans="1:3" x14ac:dyDescent="0.25">
      <c r="A37" s="9" t="s">
        <v>10</v>
      </c>
      <c r="B37" t="s">
        <v>66</v>
      </c>
      <c r="C37" t="b">
        <v>1</v>
      </c>
    </row>
    <row r="38" spans="1:3" x14ac:dyDescent="0.25">
      <c r="A38" s="9" t="s">
        <v>12</v>
      </c>
      <c r="B38" t="s">
        <v>49</v>
      </c>
      <c r="C38" t="b">
        <v>0</v>
      </c>
    </row>
    <row r="39" spans="1:3" x14ac:dyDescent="0.25">
      <c r="A39" s="9" t="s">
        <v>12</v>
      </c>
      <c r="B39" t="s">
        <v>50</v>
      </c>
      <c r="C39" s="9" t="s">
        <v>67</v>
      </c>
    </row>
    <row r="40" spans="1:3" x14ac:dyDescent="0.25">
      <c r="A40" s="9" t="s">
        <v>12</v>
      </c>
      <c r="B40" t="s">
        <v>55</v>
      </c>
      <c r="C40">
        <v>11.43</v>
      </c>
    </row>
    <row r="41" spans="1:3" x14ac:dyDescent="0.25">
      <c r="A41" s="9" t="s">
        <v>12</v>
      </c>
      <c r="B41" t="s">
        <v>52</v>
      </c>
      <c r="C41" s="9" t="s">
        <v>68</v>
      </c>
    </row>
    <row r="42" spans="1:3" x14ac:dyDescent="0.25">
      <c r="A42" s="9" t="s">
        <v>12</v>
      </c>
      <c r="B42" t="s">
        <v>56</v>
      </c>
      <c r="C42">
        <v>4</v>
      </c>
    </row>
    <row r="43" spans="1:3" x14ac:dyDescent="0.25">
      <c r="A43" s="9" t="s">
        <v>12</v>
      </c>
      <c r="B43" t="s">
        <v>57</v>
      </c>
      <c r="C43">
        <v>5</v>
      </c>
    </row>
    <row r="44" spans="1:3" x14ac:dyDescent="0.25">
      <c r="A44" s="9" t="s">
        <v>12</v>
      </c>
      <c r="B44" t="s">
        <v>58</v>
      </c>
      <c r="C44" s="9" t="s">
        <v>69</v>
      </c>
    </row>
    <row r="45" spans="1:3" x14ac:dyDescent="0.25">
      <c r="A45" s="9" t="s">
        <v>12</v>
      </c>
      <c r="B45" t="s">
        <v>62</v>
      </c>
      <c r="C45">
        <v>2</v>
      </c>
    </row>
    <row r="46" spans="1:3" x14ac:dyDescent="0.25">
      <c r="A46" s="9" t="s">
        <v>12</v>
      </c>
      <c r="B46" t="s">
        <v>63</v>
      </c>
      <c r="C46" t="b">
        <v>1</v>
      </c>
    </row>
    <row r="47" spans="1:3" x14ac:dyDescent="0.25">
      <c r="A47" s="9" t="s">
        <v>12</v>
      </c>
      <c r="B47" t="s">
        <v>64</v>
      </c>
      <c r="C47" t="b">
        <v>1</v>
      </c>
    </row>
    <row r="48" spans="1:3" x14ac:dyDescent="0.25">
      <c r="A48" s="9" t="s">
        <v>12</v>
      </c>
      <c r="B48" t="s">
        <v>145</v>
      </c>
      <c r="C48" s="9" t="s">
        <v>146</v>
      </c>
    </row>
    <row r="49" spans="1:3" x14ac:dyDescent="0.25">
      <c r="A49" s="9" t="s">
        <v>12</v>
      </c>
      <c r="B49" t="s">
        <v>147</v>
      </c>
      <c r="C49" s="9" t="s">
        <v>149</v>
      </c>
    </row>
    <row r="50" spans="1:3" x14ac:dyDescent="0.25">
      <c r="A50" s="9" t="s">
        <v>12</v>
      </c>
      <c r="B50" t="s">
        <v>65</v>
      </c>
      <c r="C50" t="b">
        <v>1</v>
      </c>
    </row>
    <row r="51" spans="1:3" x14ac:dyDescent="0.25">
      <c r="A51" s="9" t="s">
        <v>12</v>
      </c>
      <c r="B51" t="s">
        <v>66</v>
      </c>
      <c r="C51" t="b">
        <v>1</v>
      </c>
    </row>
    <row r="52" spans="1:3" x14ac:dyDescent="0.25">
      <c r="A52" s="9" t="s">
        <v>14</v>
      </c>
      <c r="B52" t="s">
        <v>49</v>
      </c>
      <c r="C52" t="b">
        <v>0</v>
      </c>
    </row>
    <row r="53" spans="1:3" x14ac:dyDescent="0.25">
      <c r="A53" s="9" t="s">
        <v>14</v>
      </c>
      <c r="B53" t="s">
        <v>50</v>
      </c>
      <c r="C53" s="9" t="s">
        <v>70</v>
      </c>
    </row>
    <row r="54" spans="1:3" x14ac:dyDescent="0.25">
      <c r="A54" s="9" t="s">
        <v>14</v>
      </c>
      <c r="B54" t="s">
        <v>55</v>
      </c>
      <c r="C54">
        <v>12.14</v>
      </c>
    </row>
    <row r="55" spans="1:3" x14ac:dyDescent="0.25">
      <c r="A55" s="9" t="s">
        <v>14</v>
      </c>
      <c r="B55" t="s">
        <v>52</v>
      </c>
      <c r="C55" s="9" t="s">
        <v>53</v>
      </c>
    </row>
    <row r="56" spans="1:3" x14ac:dyDescent="0.25">
      <c r="A56" s="9" t="s">
        <v>14</v>
      </c>
      <c r="B56" t="s">
        <v>56</v>
      </c>
      <c r="C56">
        <v>6</v>
      </c>
    </row>
    <row r="57" spans="1:3" x14ac:dyDescent="0.25">
      <c r="A57" s="9" t="s">
        <v>14</v>
      </c>
      <c r="B57" t="s">
        <v>57</v>
      </c>
      <c r="C57">
        <v>8</v>
      </c>
    </row>
    <row r="58" spans="1:3" x14ac:dyDescent="0.25">
      <c r="A58" s="9" t="s">
        <v>14</v>
      </c>
      <c r="B58" t="s">
        <v>58</v>
      </c>
      <c r="C58" s="9" t="s">
        <v>150</v>
      </c>
    </row>
    <row r="59" spans="1:3" x14ac:dyDescent="0.25">
      <c r="A59" s="9" t="s">
        <v>14</v>
      </c>
      <c r="B59" t="s">
        <v>62</v>
      </c>
      <c r="C59">
        <v>2</v>
      </c>
    </row>
    <row r="60" spans="1:3" x14ac:dyDescent="0.25">
      <c r="A60" s="9" t="s">
        <v>14</v>
      </c>
      <c r="B60" t="s">
        <v>63</v>
      </c>
      <c r="C60" t="b">
        <v>1</v>
      </c>
    </row>
    <row r="61" spans="1:3" x14ac:dyDescent="0.25">
      <c r="A61" s="9" t="s">
        <v>14</v>
      </c>
      <c r="B61" t="s">
        <v>64</v>
      </c>
      <c r="C61" t="b">
        <v>1</v>
      </c>
    </row>
    <row r="62" spans="1:3" x14ac:dyDescent="0.25">
      <c r="A62" s="9" t="s">
        <v>14</v>
      </c>
      <c r="B62" t="s">
        <v>145</v>
      </c>
      <c r="C62" s="9" t="s">
        <v>146</v>
      </c>
    </row>
    <row r="63" spans="1:3" x14ac:dyDescent="0.25">
      <c r="A63" s="9" t="s">
        <v>14</v>
      </c>
      <c r="B63" t="s">
        <v>147</v>
      </c>
      <c r="C63" s="9" t="s">
        <v>151</v>
      </c>
    </row>
    <row r="64" spans="1:3" x14ac:dyDescent="0.25">
      <c r="A64" s="9" t="s">
        <v>14</v>
      </c>
      <c r="B64" t="s">
        <v>65</v>
      </c>
      <c r="C64" t="b">
        <v>1</v>
      </c>
    </row>
    <row r="65" spans="1:3" x14ac:dyDescent="0.25">
      <c r="A65" s="9" t="s">
        <v>14</v>
      </c>
      <c r="B65" t="s">
        <v>66</v>
      </c>
      <c r="C65" t="b">
        <v>1</v>
      </c>
    </row>
    <row r="66" spans="1:3" x14ac:dyDescent="0.25">
      <c r="A66" s="9" t="s">
        <v>16</v>
      </c>
      <c r="B66" t="s">
        <v>49</v>
      </c>
      <c r="C66" t="b">
        <v>0</v>
      </c>
    </row>
    <row r="67" spans="1:3" x14ac:dyDescent="0.25">
      <c r="A67" s="9" t="s">
        <v>16</v>
      </c>
      <c r="B67" t="s">
        <v>50</v>
      </c>
      <c r="C67" s="9" t="s">
        <v>71</v>
      </c>
    </row>
    <row r="68" spans="1:3" x14ac:dyDescent="0.25">
      <c r="A68" s="9" t="s">
        <v>16</v>
      </c>
      <c r="B68" t="s">
        <v>55</v>
      </c>
      <c r="C68">
        <v>20.71</v>
      </c>
    </row>
    <row r="69" spans="1:3" x14ac:dyDescent="0.25">
      <c r="A69" s="9" t="s">
        <v>16</v>
      </c>
      <c r="B69" t="s">
        <v>52</v>
      </c>
      <c r="C69" s="9" t="s">
        <v>53</v>
      </c>
    </row>
    <row r="70" spans="1:3" x14ac:dyDescent="0.25">
      <c r="A70" s="9" t="s">
        <v>16</v>
      </c>
      <c r="B70" t="s">
        <v>56</v>
      </c>
      <c r="C70">
        <v>6</v>
      </c>
    </row>
    <row r="71" spans="1:3" x14ac:dyDescent="0.25">
      <c r="A71" s="9" t="s">
        <v>16</v>
      </c>
      <c r="B71" t="s">
        <v>57</v>
      </c>
      <c r="C71">
        <v>8</v>
      </c>
    </row>
    <row r="72" spans="1:3" x14ac:dyDescent="0.25">
      <c r="A72" s="9" t="s">
        <v>16</v>
      </c>
      <c r="B72" t="s">
        <v>58</v>
      </c>
      <c r="C72" s="9" t="s">
        <v>150</v>
      </c>
    </row>
    <row r="73" spans="1:3" x14ac:dyDescent="0.25">
      <c r="A73" s="9" t="s">
        <v>16</v>
      </c>
      <c r="B73" t="s">
        <v>62</v>
      </c>
      <c r="C73">
        <v>2</v>
      </c>
    </row>
    <row r="74" spans="1:3" x14ac:dyDescent="0.25">
      <c r="A74" s="9" t="s">
        <v>16</v>
      </c>
      <c r="B74" t="s">
        <v>63</v>
      </c>
      <c r="C74" t="b">
        <v>1</v>
      </c>
    </row>
    <row r="75" spans="1:3" x14ac:dyDescent="0.25">
      <c r="A75" s="9" t="s">
        <v>16</v>
      </c>
      <c r="B75" t="s">
        <v>64</v>
      </c>
      <c r="C75" t="b">
        <v>1</v>
      </c>
    </row>
    <row r="76" spans="1:3" x14ac:dyDescent="0.25">
      <c r="A76" s="9" t="s">
        <v>16</v>
      </c>
      <c r="B76" t="s">
        <v>145</v>
      </c>
      <c r="C76" s="9" t="s">
        <v>146</v>
      </c>
    </row>
    <row r="77" spans="1:3" x14ac:dyDescent="0.25">
      <c r="A77" s="9" t="s">
        <v>16</v>
      </c>
      <c r="B77" t="s">
        <v>147</v>
      </c>
      <c r="C77" s="9" t="s">
        <v>151</v>
      </c>
    </row>
    <row r="78" spans="1:3" x14ac:dyDescent="0.25">
      <c r="A78" s="9" t="s">
        <v>16</v>
      </c>
      <c r="B78" t="s">
        <v>65</v>
      </c>
      <c r="C78" t="b">
        <v>1</v>
      </c>
    </row>
    <row r="79" spans="1:3" x14ac:dyDescent="0.25">
      <c r="A79" s="9" t="s">
        <v>16</v>
      </c>
      <c r="B79" t="s">
        <v>66</v>
      </c>
      <c r="C79" t="b">
        <v>1</v>
      </c>
    </row>
    <row r="80" spans="1:3" x14ac:dyDescent="0.25">
      <c r="A80" s="9" t="s">
        <v>17</v>
      </c>
      <c r="B80" t="s">
        <v>49</v>
      </c>
      <c r="C80" t="b">
        <v>0</v>
      </c>
    </row>
    <row r="81" spans="1:3" x14ac:dyDescent="0.25">
      <c r="A81" s="9" t="s">
        <v>17</v>
      </c>
      <c r="B81" t="s">
        <v>50</v>
      </c>
      <c r="C81" s="9" t="s">
        <v>72</v>
      </c>
    </row>
    <row r="82" spans="1:3" x14ac:dyDescent="0.25">
      <c r="A82" s="9" t="s">
        <v>17</v>
      </c>
      <c r="B82" t="s">
        <v>55</v>
      </c>
      <c r="C82">
        <v>20.71</v>
      </c>
    </row>
    <row r="83" spans="1:3" x14ac:dyDescent="0.25">
      <c r="A83" s="9" t="s">
        <v>17</v>
      </c>
      <c r="B83" t="s">
        <v>52</v>
      </c>
      <c r="C83" s="9" t="s">
        <v>53</v>
      </c>
    </row>
    <row r="84" spans="1:3" x14ac:dyDescent="0.25">
      <c r="A84" s="9" t="s">
        <v>17</v>
      </c>
      <c r="B84" t="s">
        <v>56</v>
      </c>
      <c r="C84">
        <v>6</v>
      </c>
    </row>
    <row r="85" spans="1:3" x14ac:dyDescent="0.25">
      <c r="A85" s="9" t="s">
        <v>17</v>
      </c>
      <c r="B85" t="s">
        <v>57</v>
      </c>
      <c r="C85">
        <v>8</v>
      </c>
    </row>
    <row r="86" spans="1:3" x14ac:dyDescent="0.25">
      <c r="A86" s="9" t="s">
        <v>17</v>
      </c>
      <c r="B86" t="s">
        <v>58</v>
      </c>
      <c r="C86" s="9" t="s">
        <v>150</v>
      </c>
    </row>
    <row r="87" spans="1:3" x14ac:dyDescent="0.25">
      <c r="A87" s="9" t="s">
        <v>17</v>
      </c>
      <c r="B87" t="s">
        <v>62</v>
      </c>
      <c r="C87">
        <v>2</v>
      </c>
    </row>
    <row r="88" spans="1:3" x14ac:dyDescent="0.25">
      <c r="A88" s="9" t="s">
        <v>17</v>
      </c>
      <c r="B88" t="s">
        <v>63</v>
      </c>
      <c r="C88" t="b">
        <v>1</v>
      </c>
    </row>
    <row r="89" spans="1:3" x14ac:dyDescent="0.25">
      <c r="A89" s="9" t="s">
        <v>17</v>
      </c>
      <c r="B89" t="s">
        <v>64</v>
      </c>
      <c r="C89" t="b">
        <v>1</v>
      </c>
    </row>
    <row r="90" spans="1:3" x14ac:dyDescent="0.25">
      <c r="A90" s="9" t="s">
        <v>17</v>
      </c>
      <c r="B90" t="s">
        <v>145</v>
      </c>
      <c r="C90" s="9" t="s">
        <v>146</v>
      </c>
    </row>
    <row r="91" spans="1:3" x14ac:dyDescent="0.25">
      <c r="A91" s="9" t="s">
        <v>17</v>
      </c>
      <c r="B91" t="s">
        <v>147</v>
      </c>
      <c r="C91" s="9" t="s">
        <v>151</v>
      </c>
    </row>
    <row r="92" spans="1:3" x14ac:dyDescent="0.25">
      <c r="A92" s="9" t="s">
        <v>17</v>
      </c>
      <c r="B92" t="s">
        <v>65</v>
      </c>
      <c r="C92" t="b">
        <v>1</v>
      </c>
    </row>
    <row r="93" spans="1:3" x14ac:dyDescent="0.25">
      <c r="A93" s="9" t="s">
        <v>17</v>
      </c>
      <c r="B93" t="s">
        <v>66</v>
      </c>
      <c r="C93" t="b">
        <v>1</v>
      </c>
    </row>
    <row r="94" spans="1:3" x14ac:dyDescent="0.25">
      <c r="A94" s="9" t="s">
        <v>18</v>
      </c>
      <c r="B94" t="s">
        <v>49</v>
      </c>
      <c r="C94" t="b">
        <v>0</v>
      </c>
    </row>
    <row r="95" spans="1:3" x14ac:dyDescent="0.25">
      <c r="A95" s="9" t="s">
        <v>18</v>
      </c>
      <c r="B95" t="s">
        <v>50</v>
      </c>
      <c r="C95" s="9" t="s">
        <v>73</v>
      </c>
    </row>
    <row r="96" spans="1:3" x14ac:dyDescent="0.25">
      <c r="A96" s="9" t="s">
        <v>18</v>
      </c>
      <c r="B96" t="s">
        <v>55</v>
      </c>
      <c r="C96">
        <v>11.43</v>
      </c>
    </row>
    <row r="97" spans="1:3" x14ac:dyDescent="0.25">
      <c r="A97" s="9" t="s">
        <v>18</v>
      </c>
      <c r="B97" t="s">
        <v>52</v>
      </c>
      <c r="C97" s="9" t="s">
        <v>74</v>
      </c>
    </row>
    <row r="98" spans="1:3" x14ac:dyDescent="0.25">
      <c r="A98" s="9" t="s">
        <v>18</v>
      </c>
      <c r="B98" t="s">
        <v>56</v>
      </c>
      <c r="C98">
        <v>2</v>
      </c>
    </row>
    <row r="99" spans="1:3" x14ac:dyDescent="0.25">
      <c r="A99" s="9" t="s">
        <v>18</v>
      </c>
      <c r="B99" t="s">
        <v>57</v>
      </c>
      <c r="C99">
        <v>4</v>
      </c>
    </row>
    <row r="100" spans="1:3" x14ac:dyDescent="0.25">
      <c r="A100" s="9" t="s">
        <v>18</v>
      </c>
      <c r="B100" t="s">
        <v>58</v>
      </c>
      <c r="C100" s="9" t="s">
        <v>75</v>
      </c>
    </row>
    <row r="101" spans="1:3" x14ac:dyDescent="0.25">
      <c r="A101" s="9" t="s">
        <v>18</v>
      </c>
      <c r="B101" t="s">
        <v>62</v>
      </c>
      <c r="C101">
        <v>2</v>
      </c>
    </row>
    <row r="102" spans="1:3" x14ac:dyDescent="0.25">
      <c r="A102" s="9" t="s">
        <v>18</v>
      </c>
      <c r="B102" t="s">
        <v>63</v>
      </c>
      <c r="C102" t="b">
        <v>1</v>
      </c>
    </row>
    <row r="103" spans="1:3" x14ac:dyDescent="0.25">
      <c r="A103" s="9" t="s">
        <v>18</v>
      </c>
      <c r="B103" t="s">
        <v>64</v>
      </c>
      <c r="C103" t="b">
        <v>1</v>
      </c>
    </row>
    <row r="104" spans="1:3" x14ac:dyDescent="0.25">
      <c r="A104" s="9" t="s">
        <v>18</v>
      </c>
      <c r="B104" t="s">
        <v>145</v>
      </c>
      <c r="C104" s="9" t="s">
        <v>146</v>
      </c>
    </row>
    <row r="105" spans="1:3" x14ac:dyDescent="0.25">
      <c r="A105" s="9" t="s">
        <v>18</v>
      </c>
      <c r="B105" t="s">
        <v>147</v>
      </c>
      <c r="C105" s="9" t="s">
        <v>152</v>
      </c>
    </row>
    <row r="106" spans="1:3" x14ac:dyDescent="0.25">
      <c r="A106" s="9" t="s">
        <v>18</v>
      </c>
      <c r="B106" t="s">
        <v>65</v>
      </c>
      <c r="C106" t="b">
        <v>1</v>
      </c>
    </row>
    <row r="107" spans="1:3" x14ac:dyDescent="0.25">
      <c r="A107" s="9" t="s">
        <v>18</v>
      </c>
      <c r="B107" t="s">
        <v>66</v>
      </c>
      <c r="C107" t="b">
        <v>1</v>
      </c>
    </row>
    <row r="108" spans="1:3" x14ac:dyDescent="0.25">
      <c r="A108" s="9" t="s">
        <v>20</v>
      </c>
      <c r="B108" t="s">
        <v>49</v>
      </c>
      <c r="C108" t="b">
        <v>0</v>
      </c>
    </row>
    <row r="109" spans="1:3" x14ac:dyDescent="0.25">
      <c r="A109" s="9" t="s">
        <v>20</v>
      </c>
      <c r="B109" t="s">
        <v>50</v>
      </c>
      <c r="C109" s="9" t="s">
        <v>76</v>
      </c>
    </row>
    <row r="110" spans="1:3" x14ac:dyDescent="0.25">
      <c r="A110" s="9" t="s">
        <v>20</v>
      </c>
      <c r="B110" t="s">
        <v>55</v>
      </c>
      <c r="C110">
        <v>11.43</v>
      </c>
    </row>
    <row r="111" spans="1:3" x14ac:dyDescent="0.25">
      <c r="A111" s="9" t="s">
        <v>20</v>
      </c>
      <c r="B111" t="s">
        <v>52</v>
      </c>
      <c r="C111" s="9" t="s">
        <v>74</v>
      </c>
    </row>
    <row r="112" spans="1:3" x14ac:dyDescent="0.25">
      <c r="A112" s="9" t="s">
        <v>20</v>
      </c>
      <c r="B112" t="s">
        <v>56</v>
      </c>
      <c r="C112">
        <v>2</v>
      </c>
    </row>
    <row r="113" spans="1:3" x14ac:dyDescent="0.25">
      <c r="A113" s="9" t="s">
        <v>20</v>
      </c>
      <c r="B113" t="s">
        <v>57</v>
      </c>
      <c r="C113">
        <v>4</v>
      </c>
    </row>
    <row r="114" spans="1:3" x14ac:dyDescent="0.25">
      <c r="A114" s="9" t="s">
        <v>20</v>
      </c>
      <c r="B114" t="s">
        <v>58</v>
      </c>
      <c r="C114" s="9" t="s">
        <v>75</v>
      </c>
    </row>
    <row r="115" spans="1:3" x14ac:dyDescent="0.25">
      <c r="A115" s="9" t="s">
        <v>20</v>
      </c>
      <c r="B115" t="s">
        <v>62</v>
      </c>
      <c r="C115">
        <v>2</v>
      </c>
    </row>
    <row r="116" spans="1:3" x14ac:dyDescent="0.25">
      <c r="A116" s="9" t="s">
        <v>20</v>
      </c>
      <c r="B116" t="s">
        <v>63</v>
      </c>
      <c r="C116" t="b">
        <v>1</v>
      </c>
    </row>
    <row r="117" spans="1:3" x14ac:dyDescent="0.25">
      <c r="A117" s="9" t="s">
        <v>20</v>
      </c>
      <c r="B117" t="s">
        <v>64</v>
      </c>
      <c r="C117" t="b">
        <v>1</v>
      </c>
    </row>
    <row r="118" spans="1:3" x14ac:dyDescent="0.25">
      <c r="A118" s="9" t="s">
        <v>20</v>
      </c>
      <c r="B118" t="s">
        <v>145</v>
      </c>
      <c r="C118" s="9" t="s">
        <v>146</v>
      </c>
    </row>
    <row r="119" spans="1:3" x14ac:dyDescent="0.25">
      <c r="A119" s="9" t="s">
        <v>20</v>
      </c>
      <c r="B119" t="s">
        <v>147</v>
      </c>
      <c r="C119" s="9" t="s">
        <v>152</v>
      </c>
    </row>
    <row r="120" spans="1:3" x14ac:dyDescent="0.25">
      <c r="A120" s="9" t="s">
        <v>20</v>
      </c>
      <c r="B120" t="s">
        <v>65</v>
      </c>
      <c r="C120" t="b">
        <v>1</v>
      </c>
    </row>
    <row r="121" spans="1:3" x14ac:dyDescent="0.25">
      <c r="A121" s="9" t="s">
        <v>20</v>
      </c>
      <c r="B121" t="s">
        <v>66</v>
      </c>
      <c r="C121" t="b">
        <v>1</v>
      </c>
    </row>
    <row r="122" spans="1:3" x14ac:dyDescent="0.25">
      <c r="A122" s="9" t="s">
        <v>38</v>
      </c>
      <c r="B122" t="s">
        <v>77</v>
      </c>
      <c r="C122" t="b">
        <v>0</v>
      </c>
    </row>
    <row r="123" spans="1:3" x14ac:dyDescent="0.25">
      <c r="A123" s="9" t="s">
        <v>38</v>
      </c>
      <c r="B123" t="s">
        <v>78</v>
      </c>
      <c r="C123" t="b">
        <v>1</v>
      </c>
    </row>
    <row r="124" spans="1:3" x14ac:dyDescent="0.25">
      <c r="A124" s="9" t="s">
        <v>38</v>
      </c>
      <c r="B124" t="s">
        <v>79</v>
      </c>
      <c r="C124" t="b">
        <v>1</v>
      </c>
    </row>
    <row r="125" spans="1:3" x14ac:dyDescent="0.25">
      <c r="A125" s="9" t="s">
        <v>38</v>
      </c>
      <c r="B125" t="s">
        <v>80</v>
      </c>
      <c r="C125">
        <v>0</v>
      </c>
    </row>
    <row r="126" spans="1:3" x14ac:dyDescent="0.25">
      <c r="A126" s="9" t="s">
        <v>38</v>
      </c>
      <c r="B126" t="s">
        <v>81</v>
      </c>
      <c r="C126">
        <v>-2</v>
      </c>
    </row>
    <row r="127" spans="1:3" x14ac:dyDescent="0.25">
      <c r="A127" s="9" t="s">
        <v>38</v>
      </c>
      <c r="B127" t="s">
        <v>82</v>
      </c>
      <c r="C127">
        <v>1</v>
      </c>
    </row>
    <row r="128" spans="1:3" x14ac:dyDescent="0.25">
      <c r="A128" s="9" t="s">
        <v>38</v>
      </c>
      <c r="B128" t="s">
        <v>83</v>
      </c>
      <c r="C128">
        <v>1</v>
      </c>
    </row>
    <row r="129" spans="1:38" x14ac:dyDescent="0.25">
      <c r="A129" s="9" t="s">
        <v>38</v>
      </c>
      <c r="B129" t="s">
        <v>84</v>
      </c>
      <c r="C129">
        <v>1</v>
      </c>
    </row>
    <row r="130" spans="1:38" x14ac:dyDescent="0.25">
      <c r="A130" t="s">
        <v>85</v>
      </c>
    </row>
    <row r="131" spans="1:38" x14ac:dyDescent="0.25">
      <c r="A131" t="s">
        <v>102</v>
      </c>
    </row>
    <row r="132" spans="1:38" x14ac:dyDescent="0.25">
      <c r="A132" t="s">
        <v>40</v>
      </c>
      <c r="B132" t="s">
        <v>103</v>
      </c>
      <c r="C132" t="b">
        <v>1</v>
      </c>
      <c r="D132" t="s">
        <v>40</v>
      </c>
      <c r="E132" t="s">
        <v>104</v>
      </c>
      <c r="I132" t="s">
        <v>109</v>
      </c>
      <c r="J132" t="s">
        <v>105</v>
      </c>
      <c r="W132" t="s">
        <v>40</v>
      </c>
      <c r="Z132" t="b">
        <v>0</v>
      </c>
      <c r="AA132" t="s">
        <v>40</v>
      </c>
      <c r="AE132" t="s">
        <v>139</v>
      </c>
      <c r="AF132" t="s">
        <v>140</v>
      </c>
      <c r="AG132" t="s">
        <v>141</v>
      </c>
      <c r="AH132" t="s">
        <v>142</v>
      </c>
      <c r="AI132" t="s">
        <v>143</v>
      </c>
      <c r="AK132" t="b">
        <v>0</v>
      </c>
      <c r="AL132" t="b">
        <v>0</v>
      </c>
    </row>
    <row r="133" spans="1:38" x14ac:dyDescent="0.25">
      <c r="A133" t="s">
        <v>106</v>
      </c>
    </row>
    <row r="134" spans="1:38" x14ac:dyDescent="0.25">
      <c r="A134" t="s">
        <v>110</v>
      </c>
    </row>
    <row r="137" spans="1:38" x14ac:dyDescent="0.25">
      <c r="A137" s="9" t="s">
        <v>22</v>
      </c>
    </row>
    <row r="138" spans="1:38" x14ac:dyDescent="0.25">
      <c r="A138" s="9" t="s">
        <v>23</v>
      </c>
    </row>
    <row r="139" spans="1:38" x14ac:dyDescent="0.25">
      <c r="A139">
        <v>44936</v>
      </c>
    </row>
    <row r="140" spans="1:38" x14ac:dyDescent="0.25">
      <c r="A140">
        <v>44957</v>
      </c>
    </row>
    <row r="141" spans="1:38" x14ac:dyDescent="0.25">
      <c r="A141">
        <v>44967</v>
      </c>
    </row>
    <row r="142" spans="1:38" x14ac:dyDescent="0.25">
      <c r="A142">
        <v>44985</v>
      </c>
    </row>
    <row r="143" spans="1:38" x14ac:dyDescent="0.25">
      <c r="A143">
        <v>44995</v>
      </c>
    </row>
    <row r="144" spans="1:38" x14ac:dyDescent="0.25">
      <c r="A144">
        <v>45000</v>
      </c>
    </row>
    <row r="145" spans="1:1" x14ac:dyDescent="0.25">
      <c r="A145">
        <v>45016</v>
      </c>
    </row>
    <row r="146" spans="1:1" x14ac:dyDescent="0.25">
      <c r="A146" t="s">
        <v>111</v>
      </c>
    </row>
  </sheetData>
  <dataValidations count="1">
    <dataValidation allowBlank="1" showInputMessage="1" showErrorMessage="1" sqref="A1" xr:uid="{7ABCB741-C431-42E1-84E9-E132456056AB}"/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A87D2-7629-4182-8463-337AFADD1CAC}"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8" t="s">
        <v>8</v>
      </c>
    </row>
    <row r="2" spans="1:2" x14ac:dyDescent="0.25">
      <c r="A2" t="s">
        <v>107</v>
      </c>
    </row>
    <row r="3" spans="1:2" x14ac:dyDescent="0.25">
      <c r="A3" t="s">
        <v>48</v>
      </c>
      <c r="B3" t="s">
        <v>10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108</v>
      </c>
    </row>
  </sheetData>
  <dataValidations count="1">
    <dataValidation allowBlank="1" showInputMessage="1" showErrorMessage="1" sqref="A1" xr:uid="{12908643-36BA-4675-A1F4-98CFE9B4E1F3}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685A0-CE2C-4228-86F1-DE77C0FB5560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8" t="s">
        <v>8</v>
      </c>
    </row>
  </sheetData>
  <dataValidations count="1">
    <dataValidation allowBlank="1" showInputMessage="1" showErrorMessage="1" sqref="A1" xr:uid="{02D8A04D-7F50-4F21-BD23-6EF489284417}"/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C7E90-E9AA-4C8D-856E-48D15781F885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8</v>
      </c>
    </row>
  </sheetData>
  <dataValidations count="1">
    <dataValidation allowBlank="1" showInputMessage="1" showErrorMessage="1" sqref="A1" xr:uid="{C7821B1C-3B51-4678-B696-5CD540D7BB4E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71FC8-0652-491C-A73B-11B459B08A83}">
  <dimension ref="A1:C47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8" t="s">
        <v>8</v>
      </c>
    </row>
    <row r="2" spans="1:3" x14ac:dyDescent="0.25">
      <c r="A2" t="s">
        <v>86</v>
      </c>
    </row>
    <row r="3" spans="1:3" x14ac:dyDescent="0.25">
      <c r="A3" s="9" t="s">
        <v>38</v>
      </c>
      <c r="B3" t="s">
        <v>39</v>
      </c>
      <c r="C3" s="9" t="s">
        <v>87</v>
      </c>
    </row>
    <row r="4" spans="1:3" x14ac:dyDescent="0.25">
      <c r="A4" s="9" t="s">
        <v>38</v>
      </c>
      <c r="B4" t="s">
        <v>41</v>
      </c>
      <c r="C4" t="b">
        <v>0</v>
      </c>
    </row>
    <row r="5" spans="1:3" x14ac:dyDescent="0.25">
      <c r="A5" s="9" t="s">
        <v>48</v>
      </c>
      <c r="B5" t="s">
        <v>49</v>
      </c>
      <c r="C5" t="b">
        <v>1</v>
      </c>
    </row>
    <row r="6" spans="1:3" x14ac:dyDescent="0.25">
      <c r="A6" s="9" t="s">
        <v>10</v>
      </c>
      <c r="B6" t="s">
        <v>49</v>
      </c>
      <c r="C6" t="b">
        <v>0</v>
      </c>
    </row>
    <row r="7" spans="1:3" x14ac:dyDescent="0.25">
      <c r="A7" s="9" t="s">
        <v>12</v>
      </c>
      <c r="B7" t="s">
        <v>49</v>
      </c>
      <c r="C7" t="b">
        <v>0</v>
      </c>
    </row>
    <row r="8" spans="1:3" x14ac:dyDescent="0.25">
      <c r="A8" s="9" t="s">
        <v>14</v>
      </c>
      <c r="B8" t="s">
        <v>49</v>
      </c>
      <c r="C8" t="b">
        <v>0</v>
      </c>
    </row>
    <row r="9" spans="1:3" x14ac:dyDescent="0.25">
      <c r="A9" s="9" t="s">
        <v>16</v>
      </c>
      <c r="B9" t="s">
        <v>49</v>
      </c>
      <c r="C9" t="b">
        <v>0</v>
      </c>
    </row>
    <row r="10" spans="1:3" x14ac:dyDescent="0.25">
      <c r="A10" s="9" t="s">
        <v>17</v>
      </c>
      <c r="B10" t="s">
        <v>49</v>
      </c>
      <c r="C10" t="b">
        <v>0</v>
      </c>
    </row>
    <row r="11" spans="1:3" x14ac:dyDescent="0.25">
      <c r="A11" s="9" t="s">
        <v>18</v>
      </c>
      <c r="B11" t="s">
        <v>49</v>
      </c>
      <c r="C11" t="b">
        <v>0</v>
      </c>
    </row>
    <row r="12" spans="1:3" x14ac:dyDescent="0.25">
      <c r="A12" s="9" t="s">
        <v>20</v>
      </c>
      <c r="B12" t="s">
        <v>49</v>
      </c>
      <c r="C12" t="b">
        <v>0</v>
      </c>
    </row>
    <row r="13" spans="1:3" x14ac:dyDescent="0.25">
      <c r="A13" t="s">
        <v>88</v>
      </c>
    </row>
    <row r="14" spans="1:3" x14ac:dyDescent="0.25">
      <c r="A14" t="s">
        <v>89</v>
      </c>
    </row>
    <row r="15" spans="1:3" x14ac:dyDescent="0.25">
      <c r="A15" s="9" t="s">
        <v>38</v>
      </c>
      <c r="B15" t="s">
        <v>39</v>
      </c>
      <c r="C15" s="9" t="s">
        <v>87</v>
      </c>
    </row>
    <row r="16" spans="1:3" x14ac:dyDescent="0.25">
      <c r="A16" s="9" t="s">
        <v>38</v>
      </c>
      <c r="B16" t="s">
        <v>41</v>
      </c>
      <c r="C16" t="b">
        <v>0</v>
      </c>
    </row>
    <row r="17" spans="1:3" x14ac:dyDescent="0.25">
      <c r="A17" s="9" t="s">
        <v>48</v>
      </c>
      <c r="B17" t="s">
        <v>49</v>
      </c>
      <c r="C17" t="b">
        <v>1</v>
      </c>
    </row>
    <row r="18" spans="1:3" x14ac:dyDescent="0.25">
      <c r="A18" s="9" t="s">
        <v>10</v>
      </c>
      <c r="B18" t="s">
        <v>49</v>
      </c>
      <c r="C18" t="b">
        <v>0</v>
      </c>
    </row>
    <row r="19" spans="1:3" x14ac:dyDescent="0.25">
      <c r="A19" s="9" t="s">
        <v>12</v>
      </c>
      <c r="B19" t="s">
        <v>49</v>
      </c>
      <c r="C19" t="b">
        <v>0</v>
      </c>
    </row>
    <row r="20" spans="1:3" x14ac:dyDescent="0.25">
      <c r="A20" s="9" t="s">
        <v>14</v>
      </c>
      <c r="B20" t="s">
        <v>49</v>
      </c>
      <c r="C20" t="b">
        <v>0</v>
      </c>
    </row>
    <row r="21" spans="1:3" x14ac:dyDescent="0.25">
      <c r="A21" s="9" t="s">
        <v>16</v>
      </c>
      <c r="B21" t="s">
        <v>49</v>
      </c>
      <c r="C21" t="b">
        <v>0</v>
      </c>
    </row>
    <row r="22" spans="1:3" x14ac:dyDescent="0.25">
      <c r="A22" s="9" t="s">
        <v>17</v>
      </c>
      <c r="B22" t="s">
        <v>49</v>
      </c>
      <c r="C22" t="b">
        <v>0</v>
      </c>
    </row>
    <row r="23" spans="1:3" x14ac:dyDescent="0.25">
      <c r="A23" s="9" t="s">
        <v>18</v>
      </c>
      <c r="B23" t="s">
        <v>49</v>
      </c>
      <c r="C23" t="b">
        <v>0</v>
      </c>
    </row>
    <row r="24" spans="1:3" x14ac:dyDescent="0.25">
      <c r="A24" s="9" t="s">
        <v>20</v>
      </c>
      <c r="B24" t="s">
        <v>49</v>
      </c>
      <c r="C24" t="b">
        <v>0</v>
      </c>
    </row>
    <row r="25" spans="1:3" x14ac:dyDescent="0.25">
      <c r="A25" s="9" t="s">
        <v>18</v>
      </c>
      <c r="B25" t="s">
        <v>90</v>
      </c>
      <c r="C25" s="9" t="s">
        <v>91</v>
      </c>
    </row>
    <row r="26" spans="1:3" x14ac:dyDescent="0.25">
      <c r="A26" t="s">
        <v>92</v>
      </c>
    </row>
    <row r="27" spans="1:3" x14ac:dyDescent="0.25">
      <c r="A27" t="s">
        <v>93</v>
      </c>
    </row>
    <row r="28" spans="1:3" x14ac:dyDescent="0.25">
      <c r="A28" s="9" t="s">
        <v>38</v>
      </c>
      <c r="B28" t="s">
        <v>39</v>
      </c>
      <c r="C28" s="9" t="s">
        <v>87</v>
      </c>
    </row>
    <row r="29" spans="1:3" x14ac:dyDescent="0.25">
      <c r="A29" s="9" t="s">
        <v>38</v>
      </c>
      <c r="B29" t="s">
        <v>41</v>
      </c>
      <c r="C29" t="b">
        <v>0</v>
      </c>
    </row>
    <row r="30" spans="1:3" x14ac:dyDescent="0.25">
      <c r="A30" s="9" t="s">
        <v>48</v>
      </c>
      <c r="B30" t="s">
        <v>49</v>
      </c>
      <c r="C30" t="b">
        <v>1</v>
      </c>
    </row>
    <row r="31" spans="1:3" x14ac:dyDescent="0.25">
      <c r="A31" s="9" t="s">
        <v>10</v>
      </c>
      <c r="B31" t="s">
        <v>49</v>
      </c>
      <c r="C31" t="b">
        <v>0</v>
      </c>
    </row>
    <row r="32" spans="1:3" x14ac:dyDescent="0.25">
      <c r="A32" s="9" t="s">
        <v>12</v>
      </c>
      <c r="B32" t="s">
        <v>49</v>
      </c>
      <c r="C32" t="b">
        <v>0</v>
      </c>
    </row>
    <row r="33" spans="1:3" x14ac:dyDescent="0.25">
      <c r="A33" s="9" t="s">
        <v>14</v>
      </c>
      <c r="B33" t="s">
        <v>49</v>
      </c>
      <c r="C33" t="b">
        <v>0</v>
      </c>
    </row>
    <row r="34" spans="1:3" x14ac:dyDescent="0.25">
      <c r="A34" s="9" t="s">
        <v>16</v>
      </c>
      <c r="B34" t="s">
        <v>49</v>
      </c>
      <c r="C34" t="b">
        <v>0</v>
      </c>
    </row>
    <row r="35" spans="1:3" x14ac:dyDescent="0.25">
      <c r="A35" s="9" t="s">
        <v>17</v>
      </c>
      <c r="B35" t="s">
        <v>49</v>
      </c>
      <c r="C35" t="b">
        <v>0</v>
      </c>
    </row>
    <row r="36" spans="1:3" x14ac:dyDescent="0.25">
      <c r="A36" s="9" t="s">
        <v>18</v>
      </c>
      <c r="B36" t="s">
        <v>49</v>
      </c>
      <c r="C36" t="b">
        <v>0</v>
      </c>
    </row>
    <row r="37" spans="1:3" x14ac:dyDescent="0.25">
      <c r="A37" s="9" t="s">
        <v>20</v>
      </c>
      <c r="B37" t="s">
        <v>49</v>
      </c>
      <c r="C37" t="b">
        <v>0</v>
      </c>
    </row>
    <row r="38" spans="1:3" x14ac:dyDescent="0.25">
      <c r="A38" s="9" t="s">
        <v>20</v>
      </c>
      <c r="B38" t="s">
        <v>90</v>
      </c>
      <c r="C38" s="9" t="s">
        <v>91</v>
      </c>
    </row>
    <row r="39" spans="1:3" x14ac:dyDescent="0.25">
      <c r="A39" t="s">
        <v>94</v>
      </c>
    </row>
    <row r="40" spans="1:3" x14ac:dyDescent="0.25">
      <c r="A40" t="s">
        <v>95</v>
      </c>
    </row>
    <row r="41" spans="1:3" x14ac:dyDescent="0.25">
      <c r="A41" t="s">
        <v>96</v>
      </c>
    </row>
    <row r="42" spans="1:3" x14ac:dyDescent="0.25">
      <c r="A42" t="s">
        <v>97</v>
      </c>
    </row>
    <row r="43" spans="1:3" x14ac:dyDescent="0.25">
      <c r="A43" t="s">
        <v>25</v>
      </c>
    </row>
    <row r="44" spans="1:3" x14ac:dyDescent="0.25">
      <c r="A44" t="s">
        <v>98</v>
      </c>
    </row>
    <row r="45" spans="1:3" x14ac:dyDescent="0.25">
      <c r="A45" t="s">
        <v>99</v>
      </c>
    </row>
    <row r="46" spans="1:3" x14ac:dyDescent="0.25">
      <c r="A46" t="s">
        <v>100</v>
      </c>
    </row>
    <row r="47" spans="1:3" x14ac:dyDescent="0.25">
      <c r="A47" t="s">
        <v>101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readme</vt:lpstr>
      <vt:lpstr>cashbook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2019-06-30T23:49:38Z</cp:lastPrinted>
  <dcterms:created xsi:type="dcterms:W3CDTF">2019-06-30T22:18:10Z</dcterms:created>
  <dcterms:modified xsi:type="dcterms:W3CDTF">2023-01-08T21:46:08Z</dcterms:modified>
</cp:coreProperties>
</file>